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Titles" localSheetId="0">'Доходы'!$A:$B,'Доходы'!$11:$12</definedName>
  </definedNames>
  <calcPr fullCalcOnLoad="1"/>
</workbook>
</file>

<file path=xl/sharedStrings.xml><?xml version="1.0" encoding="utf-8"?>
<sst xmlns="http://schemas.openxmlformats.org/spreadsheetml/2006/main" count="145" uniqueCount="129">
  <si>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</si>
  <si>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</si>
  <si>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</si>
  <si>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</si>
  <si>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Наименование доходов</t>
  </si>
  <si>
    <t>000 1 00 00000 00 0000 000</t>
  </si>
  <si>
    <t xml:space="preserve"> ДОХОДЫ</t>
  </si>
  <si>
    <t>182 1 01 00000 00 0000 000</t>
  </si>
  <si>
    <t xml:space="preserve">Налоги на прибыль, доходы </t>
  </si>
  <si>
    <t>182 1 05 00000 00 0000 000</t>
  </si>
  <si>
    <t>Налоги на совокупный доход</t>
  </si>
  <si>
    <t>182 1 06 00000 00 0000 000</t>
  </si>
  <si>
    <t>Налоги на имущество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</si>
  <si>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</si>
  <si>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</si>
  <si>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Прочие неналоговые доходы</t>
  </si>
  <si>
    <t>Итого доходов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</si>
  <si>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</si>
  <si>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</si>
  <si>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</si>
  <si>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</si>
  <si>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</si>
  <si>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</si>
  <si>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182 1 05 03000 01 0000 110</t>
  </si>
  <si>
    <t>182 1 06 01000 00 0000 110</t>
  </si>
  <si>
    <t>Налог на имущество физических лиц</t>
  </si>
  <si>
    <t>182 1 06 01030 10 0000 110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</si>
  <si>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</si>
  <si>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182 1 06 06010 00 0000 110</t>
  </si>
  <si>
    <t>Земельный налог</t>
  </si>
  <si>
    <t>182 1 06 06013 10 0000 110</t>
  </si>
  <si>
    <t>182 1 06 06023 10 0000 110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</si>
  <si>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</si>
  <si>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Невыясненные поступления</t>
  </si>
  <si>
    <t xml:space="preserve">Прочие неналоговые доходы </t>
  </si>
  <si>
    <t>182 1 06 06000 00 0000 110</t>
  </si>
  <si>
    <t>182 1 06 06020 00 0000 110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</si>
  <si>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</si>
  <si>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бюджетной классификации</t>
  </si>
  <si>
    <t>Единый сельскохозяйственный налог</t>
  </si>
  <si>
    <t xml:space="preserve">муниципального образования Паустовское </t>
  </si>
  <si>
    <t>Прочие неналоговые доходы бюджетов поселений</t>
  </si>
  <si>
    <t>000 2 00 00000 00 0000 000</t>
  </si>
  <si>
    <t>000 2 02 03000 00 0000 151</t>
  </si>
  <si>
    <t>Невыясненные поступления, зачисляемые в бюджеты поселений</t>
  </si>
  <si>
    <t>-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</si>
  <si>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</si>
  <si>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</si>
  <si>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000 2 02 04000 00 0000 151</t>
  </si>
  <si>
    <t>Иные межбюджетные трансферты</t>
  </si>
  <si>
    <t>Иные межбюджетные трансферты из районного бюджета (средства на сбалансированность)</t>
  </si>
  <si>
    <t>Поступление доходов  бюджета</t>
  </si>
  <si>
    <t xml:space="preserve">                                                                                        Паустовское Вязниковского района</t>
  </si>
  <si>
    <t xml:space="preserve">к решению Совета народных депутатов </t>
  </si>
  <si>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</si>
  <si>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 xml:space="preserve">                                                               муниципального образования</t>
  </si>
  <si>
    <t>Дотации бюджетам поселений на выравнивание бюджетной обеспеченности районного Фонда финансовой поддержки</t>
  </si>
  <si>
    <t>035 1 08 00000 00 0000 000</t>
  </si>
  <si>
    <t>035 1 08 04000 01 0000 110</t>
  </si>
  <si>
    <t>035 1 08 04020 01 0000 110</t>
  </si>
  <si>
    <t>035 1 11 05035 10 0000 120</t>
  </si>
  <si>
    <t>035 1 17 00000 00 0000 000</t>
  </si>
  <si>
    <t>035 1 17 01000 00 0000 180</t>
  </si>
  <si>
    <t>035 1 17 01050 10 0000 180</t>
  </si>
  <si>
    <t>035 1 17 05000 00 0000 180</t>
  </si>
  <si>
    <t>035 1 17 05050 10 0000 180</t>
  </si>
  <si>
    <t>035 2 02 01000 00 0000 151</t>
  </si>
  <si>
    <t>035 2 02 01001 10 0000 151</t>
  </si>
  <si>
    <t>035 2 02 03015 10 0000 151</t>
  </si>
  <si>
    <t>035 2 02 04999 10 0000 151</t>
  </si>
  <si>
    <t>035 2 08 00000 00 0000 180</t>
  </si>
  <si>
    <t>035 2 08 05000 10 0000 180</t>
  </si>
  <si>
    <t>000 1 11 00000 00 0000 000</t>
  </si>
  <si>
    <t>Земельный налог, взимаемый по ставкам, установленным в соответствии с  подпунктом  1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</si>
  <si>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</si>
  <si>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</si>
  <si>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  подпунктом 2 пункта 1 статьи 394 Налогового Кодекса Российской Федерации и применяемым к объектам налогообложения, расположенным в границах  поселений</t>
  </si>
  <si>
    <t>182 1 09 00000 00 0000 000</t>
  </si>
  <si>
    <t>Задолженность и перерасчеты по отменным налогам, сборам и иным обязательным платежам</t>
  </si>
  <si>
    <t>182 1 09 04000 00 0000 110</t>
  </si>
  <si>
    <t>182 1 09 04050 00 0000 110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</si>
  <si>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</si>
  <si>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</si>
  <si>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035 1 11 09045 10 0000 120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</si>
  <si>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</si>
  <si>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</si>
  <si>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</si>
  <si>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</si>
  <si>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</si>
  <si>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182 1 09 07000 00 0000 110</t>
  </si>
  <si>
    <t>Прочие налоги и сборы (по отмененным местным налогам и сборам)</t>
  </si>
  <si>
    <t xml:space="preserve">182 1 09 07010 00 0000 110 </t>
  </si>
  <si>
    <t>Налог на рекламу</t>
  </si>
  <si>
    <t>182 1 09 07013 05 0000 110</t>
  </si>
  <si>
    <t>Налог на рекламу, мобилизуемый на территориях муниципальных районов</t>
  </si>
  <si>
    <t>182 1 09 07030 00 0000 110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</si>
  <si>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</si>
  <si>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182 1 09 07033 05 0000 110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</si>
  <si>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</si>
  <si>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182 1 09 07050 00 0000 110</t>
  </si>
  <si>
    <t xml:space="preserve">Прочие налоги и сборы </t>
  </si>
  <si>
    <t>182 1 09 07053 05 0000 110</t>
  </si>
  <si>
    <t>Прочие местные налоги и сборы, мобилизуемые на территориях муниципальных районов</t>
  </si>
  <si>
    <t>035 1 11 05030 00 0000 120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</si>
  <si>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</si>
  <si>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</si>
  <si>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035 1 11 09000 00 0000 120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</si>
  <si>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</si>
  <si>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035 1 11 09040 00 0000 120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</si>
  <si>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</si>
  <si>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</si>
  <si>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</si>
  <si>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</si>
  <si>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182 1 09 04053 10 0000 110</t>
  </si>
  <si>
    <t>035 2 18 00000 00 0000 151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</si>
  <si>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</si>
  <si>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035 2 18 05000 10 0000 151</t>
  </si>
  <si>
    <t>Доходы бюджетов бюджетной системы Российской Федерации от возврата бюджетам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</si>
  <si>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035 2 18 05010 10 0000 151</t>
  </si>
  <si>
    <t xml:space="preserve">                                                                                     Приложение  № 2</t>
  </si>
  <si>
    <t xml:space="preserve">                                                                                            от                     года   № </t>
  </si>
  <si>
    <t>000 1 16 00000 00 0000 000</t>
  </si>
  <si>
    <t>Штрафы, санкции, возмещение ущерба</t>
  </si>
  <si>
    <t>001 1 16 90000 00 0000 140</t>
  </si>
  <si>
    <t>Прочие поступления от денежных взысканий (штрафов) и иных сумм в возмещение ущерба</t>
  </si>
  <si>
    <t>001 1 16 90050 10 0000 140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</si>
  <si>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</si>
  <si>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Вязниковского района на 2015 год</t>
  </si>
  <si>
    <t>План на 2015г. (тыс.руб.)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</si>
</sst>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</numFmts>
  <fonts count="44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justify"/>
    </xf>
    <xf numFmtId="0" fontId="3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80" fontId="5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Fill="1" applyBorder="1" applyAlignment="1">
      <alignment horizontal="left" vertical="center" wrapText="1"/>
    </xf>
    <xf numFmtId="180" fontId="2" fillId="0" borderId="10" xfId="60" applyNumberFormat="1" applyFont="1" applyFill="1" applyBorder="1" applyAlignment="1">
      <alignment horizontal="center" vertical="center"/>
    </xf>
    <xf numFmtId="180" fontId="2" fillId="0" borderId="10" xfId="60" applyNumberFormat="1" applyFont="1" applyFill="1" applyBorder="1" applyAlignment="1">
      <alignment horizontal="center" vertical="center"/>
    </xf>
    <xf numFmtId="180" fontId="3" fillId="33" borderId="10" xfId="60" applyNumberFormat="1" applyFont="1" applyFill="1" applyBorder="1" applyAlignment="1">
      <alignment horizontal="center" vertical="center"/>
    </xf>
    <xf numFmtId="180" fontId="3" fillId="33" borderId="10" xfId="6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180" fontId="2" fillId="33" borderId="10" xfId="6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/>
    </xf>
    <xf numFmtId="180" fontId="6" fillId="0" borderId="10" xfId="6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shrinkToFi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justify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zoomScale="120" zoomScaleNormal="120" zoomScalePageLayoutView="0" workbookViewId="0" topLeftCell="A71">
      <selection activeCell="C68" sqref="C68"/>
    </sheetView>
  </sheetViews>
  <sheetFormatPr defaultColWidth="9.140625" defaultRowHeight="12.75"/>
  <cols>
    <col min="1" max="1" width="26.00390625" style="6" customWidth="1"/>
    <col min="2" max="2" width="50.8515625" style="11" customWidth="1"/>
    <col min="3" max="3" width="12.7109375" style="0" customWidth="1"/>
  </cols>
  <sheetData>
    <row r="1" spans="1:3" ht="22.5" customHeight="1">
      <c r="A1" s="59" t="s">
        <v>119</v>
      </c>
      <c r="B1" s="59"/>
      <c r="C1" s="59"/>
    </row>
    <row r="2" spans="1:3" ht="15.75">
      <c r="A2" s="60" t="s">
        <v>53</v>
      </c>
      <c r="B2" s="60"/>
      <c r="C2" s="60"/>
    </row>
    <row r="3" spans="1:3" ht="15.75">
      <c r="A3" s="27"/>
      <c r="B3" s="26" t="s">
        <v>55</v>
      </c>
      <c r="C3" s="27"/>
    </row>
    <row r="4" spans="1:3" ht="15.75">
      <c r="A4" s="59" t="s">
        <v>52</v>
      </c>
      <c r="B4" s="59"/>
      <c r="C4" s="59"/>
    </row>
    <row r="5" spans="1:3" ht="15.75">
      <c r="A5" s="59" t="s">
        <v>120</v>
      </c>
      <c r="B5" s="59"/>
      <c r="C5" s="59"/>
    </row>
    <row r="6" ht="9" customHeight="1"/>
    <row r="7" spans="1:3" ht="18.75">
      <c r="A7" s="58" t="s">
        <v>51</v>
      </c>
      <c r="B7" s="58"/>
      <c r="C7" s="58"/>
    </row>
    <row r="8" spans="1:3" ht="18.75">
      <c r="A8" s="58" t="s">
        <v>40</v>
      </c>
      <c r="B8" s="58"/>
      <c r="C8" s="58"/>
    </row>
    <row r="9" spans="1:3" ht="18.75">
      <c r="A9" s="58" t="s">
        <v>127</v>
      </c>
      <c r="B9" s="58"/>
      <c r="C9" s="58"/>
    </row>
    <row r="10" spans="1:3" ht="9" customHeight="1">
      <c r="A10" s="4"/>
      <c r="B10" s="7"/>
      <c r="C10" s="1"/>
    </row>
    <row r="11" spans="1:3" ht="15.75" customHeight="1">
      <c r="A11" s="52" t="s">
        <v>38</v>
      </c>
      <c r="B11" s="54" t="s">
        <v>4</v>
      </c>
      <c r="C11" s="56" t="s">
        <v>128</v>
      </c>
    </row>
    <row r="12" spans="1:3" ht="24" customHeight="1">
      <c r="A12" s="53"/>
      <c r="B12" s="55"/>
      <c r="C12" s="57"/>
    </row>
    <row r="13" spans="1:3" ht="15" customHeight="1">
      <c r="A13" s="33" t="s">
        <v>5</v>
      </c>
      <c r="B13" s="20" t="s">
        <v>6</v>
      </c>
      <c r="C13" s="29">
        <f>C14+C20+C24+C32+C35+C46+C52+C55</f>
        <v>3622</v>
      </c>
    </row>
    <row r="14" spans="1:3" ht="15" customHeight="1">
      <c r="A14" s="33" t="s">
        <v>7</v>
      </c>
      <c r="B14" s="20" t="s">
        <v>8</v>
      </c>
      <c r="C14" s="30">
        <v>480</v>
      </c>
    </row>
    <row r="15" spans="1:3" s="3" customFormat="1" ht="13.5" customHeight="1">
      <c r="A15" s="34" t="s">
        <v>17</v>
      </c>
      <c r="B15" s="8" t="s">
        <v>18</v>
      </c>
      <c r="C15" s="31">
        <v>480</v>
      </c>
    </row>
    <row r="16" spans="1:3" s="3" customFormat="1" ht="66.75" customHeight="1">
      <c r="A16" s="35" t="s">
        <v>19</v>
      </c>
      <c r="B16" s="23" t="s">
        <v>109</v>
      </c>
      <c r="C16" s="32">
        <v>480</v>
      </c>
    </row>
    <row r="17" spans="1:3" s="3" customFormat="1" ht="101.25" customHeight="1">
      <c r="A17" s="35" t="s">
        <v>20</v>
      </c>
      <c r="B17" s="9" t="s">
        <v>110</v>
      </c>
      <c r="C17" s="32" t="s">
        <v>45</v>
      </c>
    </row>
    <row r="18" spans="1:3" s="3" customFormat="1" ht="42" customHeight="1">
      <c r="A18" s="35" t="s">
        <v>21</v>
      </c>
      <c r="B18" s="23" t="s">
        <v>111</v>
      </c>
      <c r="C18" s="32">
        <f>-E18</f>
        <v>0</v>
      </c>
    </row>
    <row r="19" spans="1:3" s="3" customFormat="1" ht="81" customHeight="1">
      <c r="A19" s="35" t="s">
        <v>22</v>
      </c>
      <c r="B19" s="9" t="s">
        <v>112</v>
      </c>
      <c r="C19" s="32" t="s">
        <v>45</v>
      </c>
    </row>
    <row r="20" spans="1:3" ht="15" customHeight="1">
      <c r="A20" s="33" t="s">
        <v>9</v>
      </c>
      <c r="B20" s="24" t="s">
        <v>10</v>
      </c>
      <c r="C20" s="30">
        <v>0</v>
      </c>
    </row>
    <row r="21" spans="1:3" s="3" customFormat="1" ht="14.25" customHeight="1">
      <c r="A21" s="5" t="s">
        <v>23</v>
      </c>
      <c r="B21" s="10" t="s">
        <v>39</v>
      </c>
      <c r="C21" s="31">
        <v>0</v>
      </c>
    </row>
    <row r="22" spans="1:3" s="3" customFormat="1" ht="14.25" customHeight="1">
      <c r="A22" s="5" t="s">
        <v>86</v>
      </c>
      <c r="B22" s="10" t="s">
        <v>39</v>
      </c>
      <c r="C22" s="31">
        <v>0</v>
      </c>
    </row>
    <row r="23" spans="1:3" s="3" customFormat="1" ht="26.25" customHeight="1">
      <c r="A23" s="5" t="s">
        <v>87</v>
      </c>
      <c r="B23" s="10" t="s">
        <v>88</v>
      </c>
      <c r="C23" s="31">
        <v>0</v>
      </c>
    </row>
    <row r="24" spans="1:3" ht="15" customHeight="1">
      <c r="A24" s="33" t="s">
        <v>11</v>
      </c>
      <c r="B24" s="24" t="s">
        <v>12</v>
      </c>
      <c r="C24" s="30">
        <f>C25+C27</f>
        <v>2825</v>
      </c>
    </row>
    <row r="25" spans="1:3" s="3" customFormat="1" ht="12.75" customHeight="1">
      <c r="A25" s="35" t="s">
        <v>24</v>
      </c>
      <c r="B25" s="9" t="s">
        <v>25</v>
      </c>
      <c r="C25" s="32">
        <v>145</v>
      </c>
    </row>
    <row r="26" spans="1:3" s="3" customFormat="1" ht="41.25" customHeight="1">
      <c r="A26" s="35" t="s">
        <v>26</v>
      </c>
      <c r="B26" s="9" t="s">
        <v>27</v>
      </c>
      <c r="C26" s="32">
        <v>145</v>
      </c>
    </row>
    <row r="27" spans="1:3" s="3" customFormat="1" ht="12.75" customHeight="1">
      <c r="A27" s="35" t="s">
        <v>35</v>
      </c>
      <c r="B27" s="9" t="s">
        <v>29</v>
      </c>
      <c r="C27" s="32">
        <f>C28+C30</f>
        <v>2680</v>
      </c>
    </row>
    <row r="28" spans="1:3" s="3" customFormat="1" ht="40.5" customHeight="1">
      <c r="A28" s="35" t="s">
        <v>28</v>
      </c>
      <c r="B28" s="9" t="s">
        <v>73</v>
      </c>
      <c r="C28" s="32">
        <v>414</v>
      </c>
    </row>
    <row r="29" spans="1:3" s="3" customFormat="1" ht="55.5" customHeight="1">
      <c r="A29" s="35" t="s">
        <v>30</v>
      </c>
      <c r="B29" s="9" t="s">
        <v>74</v>
      </c>
      <c r="C29" s="32">
        <v>414</v>
      </c>
    </row>
    <row r="30" spans="1:3" s="3" customFormat="1" ht="41.25" customHeight="1">
      <c r="A30" s="35" t="s">
        <v>36</v>
      </c>
      <c r="B30" s="9" t="s">
        <v>75</v>
      </c>
      <c r="C30" s="32">
        <v>2266</v>
      </c>
    </row>
    <row r="31" spans="1:3" s="3" customFormat="1" ht="54" customHeight="1">
      <c r="A31" s="35" t="s">
        <v>31</v>
      </c>
      <c r="B31" s="9" t="s">
        <v>76</v>
      </c>
      <c r="C31" s="32">
        <v>2266</v>
      </c>
    </row>
    <row r="32" spans="1:3" ht="15" customHeight="1">
      <c r="A32" s="33" t="s">
        <v>57</v>
      </c>
      <c r="B32" s="25" t="s">
        <v>13</v>
      </c>
      <c r="C32" s="30">
        <v>44.5</v>
      </c>
    </row>
    <row r="33" spans="1:3" s="3" customFormat="1" ht="42" customHeight="1">
      <c r="A33" s="34" t="s">
        <v>58</v>
      </c>
      <c r="B33" s="9" t="s">
        <v>32</v>
      </c>
      <c r="C33" s="31">
        <v>44.5</v>
      </c>
    </row>
    <row r="34" spans="1:3" s="3" customFormat="1" ht="67.5" customHeight="1">
      <c r="A34" s="5" t="s">
        <v>59</v>
      </c>
      <c r="B34" s="10" t="s">
        <v>37</v>
      </c>
      <c r="C34" s="31">
        <v>44.5</v>
      </c>
    </row>
    <row r="35" spans="1:3" s="3" customFormat="1" ht="28.5" customHeight="1">
      <c r="A35" s="21" t="s">
        <v>77</v>
      </c>
      <c r="B35" s="36" t="s">
        <v>78</v>
      </c>
      <c r="C35" s="37">
        <v>3</v>
      </c>
    </row>
    <row r="36" spans="1:3" s="3" customFormat="1" ht="18" customHeight="1">
      <c r="A36" s="5" t="s">
        <v>79</v>
      </c>
      <c r="B36" s="10" t="s">
        <v>12</v>
      </c>
      <c r="C36" s="31">
        <v>3</v>
      </c>
    </row>
    <row r="37" spans="1:3" s="3" customFormat="1" ht="27.75" customHeight="1">
      <c r="A37" s="5" t="s">
        <v>80</v>
      </c>
      <c r="B37" s="10" t="s">
        <v>81</v>
      </c>
      <c r="C37" s="31">
        <v>3</v>
      </c>
    </row>
    <row r="38" spans="1:3" s="3" customFormat="1" ht="27.75" customHeight="1">
      <c r="A38" s="5" t="s">
        <v>113</v>
      </c>
      <c r="B38" s="10" t="s">
        <v>82</v>
      </c>
      <c r="C38" s="31">
        <v>3</v>
      </c>
    </row>
    <row r="39" spans="1:3" s="3" customFormat="1" ht="27.75" customHeight="1">
      <c r="A39" s="5" t="s">
        <v>89</v>
      </c>
      <c r="B39" s="10" t="s">
        <v>90</v>
      </c>
      <c r="C39" s="31" t="s">
        <v>45</v>
      </c>
    </row>
    <row r="40" spans="1:3" s="3" customFormat="1" ht="15" customHeight="1">
      <c r="A40" s="5" t="s">
        <v>91</v>
      </c>
      <c r="B40" s="10" t="s">
        <v>92</v>
      </c>
      <c r="C40" s="31" t="s">
        <v>45</v>
      </c>
    </row>
    <row r="41" spans="1:3" s="3" customFormat="1" ht="27.75" customHeight="1">
      <c r="A41" s="5" t="s">
        <v>93</v>
      </c>
      <c r="B41" s="10" t="s">
        <v>94</v>
      </c>
      <c r="C41" s="31" t="s">
        <v>45</v>
      </c>
    </row>
    <row r="42" spans="1:3" s="3" customFormat="1" ht="42" customHeight="1">
      <c r="A42" s="5" t="s">
        <v>95</v>
      </c>
      <c r="B42" s="10" t="s">
        <v>96</v>
      </c>
      <c r="C42" s="31" t="s">
        <v>45</v>
      </c>
    </row>
    <row r="43" spans="1:3" s="3" customFormat="1" ht="57" customHeight="1">
      <c r="A43" s="5" t="s">
        <v>97</v>
      </c>
      <c r="B43" s="10" t="s">
        <v>98</v>
      </c>
      <c r="C43" s="31" t="s">
        <v>45</v>
      </c>
    </row>
    <row r="44" spans="1:3" s="3" customFormat="1" ht="16.5" customHeight="1">
      <c r="A44" s="5" t="s">
        <v>99</v>
      </c>
      <c r="B44" s="10" t="s">
        <v>100</v>
      </c>
      <c r="C44" s="31" t="s">
        <v>45</v>
      </c>
    </row>
    <row r="45" spans="1:3" s="3" customFormat="1" ht="27.75" customHeight="1">
      <c r="A45" s="5" t="s">
        <v>101</v>
      </c>
      <c r="B45" s="10" t="s">
        <v>102</v>
      </c>
      <c r="C45" s="31" t="s">
        <v>45</v>
      </c>
    </row>
    <row r="46" spans="1:3" ht="31.5" customHeight="1">
      <c r="A46" s="33" t="s">
        <v>72</v>
      </c>
      <c r="B46" s="20" t="s">
        <v>14</v>
      </c>
      <c r="C46" s="30">
        <f>C48+C49</f>
        <v>268.5</v>
      </c>
    </row>
    <row r="47" spans="1:3" s="3" customFormat="1" ht="82.5" customHeight="1">
      <c r="A47" s="34" t="s">
        <v>103</v>
      </c>
      <c r="B47" s="10" t="s">
        <v>104</v>
      </c>
      <c r="C47" s="31">
        <v>158.7</v>
      </c>
    </row>
    <row r="48" spans="1:3" s="3" customFormat="1" ht="57" customHeight="1">
      <c r="A48" s="34" t="s">
        <v>60</v>
      </c>
      <c r="B48" s="10" t="s">
        <v>105</v>
      </c>
      <c r="C48" s="31">
        <v>158.7</v>
      </c>
    </row>
    <row r="49" spans="1:3" s="3" customFormat="1" ht="81.75" customHeight="1">
      <c r="A49" s="34" t="s">
        <v>106</v>
      </c>
      <c r="B49" s="10" t="s">
        <v>107</v>
      </c>
      <c r="C49" s="31">
        <v>109.8</v>
      </c>
    </row>
    <row r="50" spans="1:3" s="3" customFormat="1" ht="81" customHeight="1">
      <c r="A50" s="35" t="s">
        <v>108</v>
      </c>
      <c r="B50" s="40" t="s">
        <v>84</v>
      </c>
      <c r="C50" s="32">
        <v>109.8</v>
      </c>
    </row>
    <row r="51" spans="1:3" s="3" customFormat="1" ht="69.75" customHeight="1">
      <c r="A51" s="34" t="s">
        <v>83</v>
      </c>
      <c r="B51" s="10" t="s">
        <v>85</v>
      </c>
      <c r="C51" s="31">
        <v>109.8</v>
      </c>
    </row>
    <row r="52" spans="1:3" s="3" customFormat="1" ht="24.75" customHeight="1">
      <c r="A52" s="41" t="s">
        <v>121</v>
      </c>
      <c r="B52" s="50" t="s">
        <v>122</v>
      </c>
      <c r="C52" s="37">
        <v>1</v>
      </c>
    </row>
    <row r="53" spans="1:3" s="3" customFormat="1" ht="30" customHeight="1">
      <c r="A53" s="34" t="s">
        <v>123</v>
      </c>
      <c r="B53" s="10" t="s">
        <v>124</v>
      </c>
      <c r="C53" s="31">
        <v>1</v>
      </c>
    </row>
    <row r="54" spans="1:3" s="3" customFormat="1" ht="42" customHeight="1">
      <c r="A54" s="34" t="s">
        <v>125</v>
      </c>
      <c r="B54" s="10" t="s">
        <v>126</v>
      </c>
      <c r="C54" s="31">
        <v>1</v>
      </c>
    </row>
    <row r="55" spans="1:3" ht="18" customHeight="1">
      <c r="A55" s="33" t="s">
        <v>61</v>
      </c>
      <c r="B55" s="20" t="s">
        <v>15</v>
      </c>
      <c r="C55" s="30">
        <v>0</v>
      </c>
    </row>
    <row r="56" spans="1:3" s="3" customFormat="1" ht="15.75" customHeight="1">
      <c r="A56" s="34" t="s">
        <v>62</v>
      </c>
      <c r="B56" s="8" t="s">
        <v>33</v>
      </c>
      <c r="C56" s="31">
        <v>0</v>
      </c>
    </row>
    <row r="57" spans="1:3" s="3" customFormat="1" ht="27" customHeight="1">
      <c r="A57" s="34" t="s">
        <v>63</v>
      </c>
      <c r="B57" s="8" t="s">
        <v>44</v>
      </c>
      <c r="C57" s="31">
        <v>0</v>
      </c>
    </row>
    <row r="58" spans="1:3" s="3" customFormat="1" ht="13.5" customHeight="1">
      <c r="A58" s="34" t="s">
        <v>64</v>
      </c>
      <c r="B58" s="8" t="s">
        <v>34</v>
      </c>
      <c r="C58" s="31">
        <v>0</v>
      </c>
    </row>
    <row r="59" spans="1:3" s="3" customFormat="1" ht="18" customHeight="1">
      <c r="A59" s="34" t="s">
        <v>65</v>
      </c>
      <c r="B59" s="8" t="s">
        <v>41</v>
      </c>
      <c r="C59" s="31">
        <v>0</v>
      </c>
    </row>
    <row r="60" spans="1:3" s="2" customFormat="1" ht="16.5" customHeight="1">
      <c r="A60" s="33"/>
      <c r="B60" s="28" t="s">
        <v>16</v>
      </c>
      <c r="C60" s="39">
        <f>SUM(C13)</f>
        <v>3622</v>
      </c>
    </row>
    <row r="61" spans="1:3" ht="17.25" customHeight="1">
      <c r="A61" s="12" t="s">
        <v>42</v>
      </c>
      <c r="B61" s="46" t="s">
        <v>0</v>
      </c>
      <c r="C61" s="38">
        <f>C62+C64+C66</f>
        <v>13916.4</v>
      </c>
    </row>
    <row r="62" spans="1:3" ht="28.5">
      <c r="A62" s="12" t="s">
        <v>66</v>
      </c>
      <c r="B62" s="13" t="s">
        <v>1</v>
      </c>
      <c r="C62" s="38">
        <f>C63</f>
        <v>11902.9</v>
      </c>
    </row>
    <row r="63" spans="1:3" ht="30.75" customHeight="1">
      <c r="A63" s="14" t="s">
        <v>67</v>
      </c>
      <c r="B63" s="47" t="s">
        <v>56</v>
      </c>
      <c r="C63" s="15">
        <v>11902.9</v>
      </c>
    </row>
    <row r="64" spans="1:3" ht="30.75" customHeight="1">
      <c r="A64" s="12" t="s">
        <v>43</v>
      </c>
      <c r="B64" s="48" t="s">
        <v>2</v>
      </c>
      <c r="C64" s="38">
        <v>161.6</v>
      </c>
    </row>
    <row r="65" spans="1:3" ht="45" customHeight="1">
      <c r="A65" s="14" t="s">
        <v>68</v>
      </c>
      <c r="B65" s="49" t="s">
        <v>54</v>
      </c>
      <c r="C65" s="15">
        <v>161.6</v>
      </c>
    </row>
    <row r="66" spans="1:3" ht="18.75" customHeight="1">
      <c r="A66" s="12" t="s">
        <v>48</v>
      </c>
      <c r="B66" s="48" t="s">
        <v>49</v>
      </c>
      <c r="C66" s="38">
        <v>1851.9</v>
      </c>
    </row>
    <row r="67" spans="1:3" ht="32.25" customHeight="1">
      <c r="A67" s="14" t="s">
        <v>69</v>
      </c>
      <c r="B67" s="49" t="s">
        <v>50</v>
      </c>
      <c r="C67" s="15">
        <v>1851.9</v>
      </c>
    </row>
    <row r="68" spans="1:3" ht="87" customHeight="1">
      <c r="A68" s="12" t="s">
        <v>70</v>
      </c>
      <c r="B68" s="16" t="s">
        <v>46</v>
      </c>
      <c r="C68" s="43" t="s">
        <v>45</v>
      </c>
    </row>
    <row r="69" spans="1:3" ht="81" customHeight="1">
      <c r="A69" s="14" t="s">
        <v>71</v>
      </c>
      <c r="B69" s="42" t="s">
        <v>47</v>
      </c>
      <c r="C69" s="22" t="s">
        <v>45</v>
      </c>
    </row>
    <row r="70" spans="1:3" ht="70.5" customHeight="1">
      <c r="A70" s="12" t="s">
        <v>114</v>
      </c>
      <c r="B70" s="44" t="s">
        <v>117</v>
      </c>
      <c r="C70" s="45" t="s">
        <v>45</v>
      </c>
    </row>
    <row r="71" spans="1:3" ht="58.5" customHeight="1">
      <c r="A71" s="14" t="s">
        <v>116</v>
      </c>
      <c r="B71" s="42" t="s">
        <v>115</v>
      </c>
      <c r="C71" s="22" t="s">
        <v>45</v>
      </c>
    </row>
    <row r="72" spans="1:3" ht="52.5" customHeight="1">
      <c r="A72" s="14" t="s">
        <v>118</v>
      </c>
      <c r="B72" s="42" t="s">
        <v>115</v>
      </c>
      <c r="C72" s="22" t="s">
        <v>45</v>
      </c>
    </row>
    <row r="73" spans="1:3" ht="15">
      <c r="A73" s="18"/>
      <c r="B73" s="18"/>
      <c r="C73" s="17"/>
    </row>
    <row r="74" spans="1:3" ht="15.75">
      <c r="A74" s="51" t="s">
        <v>3</v>
      </c>
      <c r="B74" s="51"/>
      <c r="C74" s="19">
        <f>SUM(C60+C62+C64+C66)</f>
        <v>17538.4</v>
      </c>
    </row>
  </sheetData>
  <sheetProtection/>
  <mergeCells count="11">
    <mergeCell ref="A1:C1"/>
    <mergeCell ref="A2:C2"/>
    <mergeCell ref="A5:C5"/>
    <mergeCell ref="A4:C4"/>
    <mergeCell ref="A74:B74"/>
    <mergeCell ref="A11:A12"/>
    <mergeCell ref="B11:B12"/>
    <mergeCell ref="C11:C12"/>
    <mergeCell ref="A7:C7"/>
    <mergeCell ref="A8:C8"/>
    <mergeCell ref="A9:C9"/>
  </mergeCells>
  <printOptions horizontalCentered="1"/>
  <pageMargins left="0.7874015748031497" right="0.3937007874015748" top="0.1968503937007874" bottom="0.35433070866141736" header="0.11811023622047245" footer="0.1574803149606299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Паустово</cp:lastModifiedBy>
  <cp:lastPrinted>2014-11-07T06:25:24Z</cp:lastPrinted>
  <dcterms:created xsi:type="dcterms:W3CDTF">1996-10-08T23:32:33Z</dcterms:created>
  <dcterms:modified xsi:type="dcterms:W3CDTF">2014-11-12T05:56:34Z</dcterms:modified>
  <cp:category/>
  <cp:version/>
  <cp:contentType/>
  <cp:contentStatus/>
</cp:coreProperties>
</file>