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функц.стр-ра Паустово" sheetId="1" r:id="rId1"/>
  </sheets>
  <definedNames/>
  <calcPr fullCalcOnLoad="1"/>
</workbook>
</file>

<file path=xl/sharedStrings.xml><?xml version="1.0" encoding="utf-8"?>
<sst xmlns="http://schemas.openxmlformats.org/spreadsheetml/2006/main" count="409" uniqueCount="137">
  <si>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</si>
  <si>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</si>
  <si>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</si>
  <si>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</si>
  <si>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</si>
  <si>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</si>
  <si>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</si>
  <si>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</si>
  <si>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</si>
  <si>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</si>
  <si>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</si>
  <si>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</si>
  <si>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</si>
  <si>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наименование</t>
  </si>
  <si>
    <t>0104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</si>
  <si>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</si>
  <si>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</si>
  <si>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</si>
  <si>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</si>
  <si>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</si>
  <si>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</si>
  <si>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</si>
  <si>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</si>
  <si>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</si>
  <si>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</si>
  <si>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</si>
  <si>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</si>
  <si>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</si>
  <si>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</si>
  <si>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</si>
  <si>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</si>
  <si>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</si>
  <si>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</si>
  <si>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</si>
  <si>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</si>
  <si>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</si>
  <si>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</si>
  <si>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</si>
  <si>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</si>
  <si>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</si>
  <si>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</si>
  <si>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</si>
  <si>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</si>
  <si>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</si>
  <si>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</si>
  <si>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</si>
  <si>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1100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</si>
  <si>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</si>
  <si>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</si>
  <si>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</si>
  <si>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Пенсионное обеспечение</t>
  </si>
  <si>
    <t>Возмещение выпадающих доходов за услуги бани</t>
  </si>
  <si>
    <t>3510500</t>
  </si>
  <si>
    <t>Раздел, подраздел</t>
  </si>
  <si>
    <t>Приложение № 3</t>
  </si>
  <si>
    <t>Обеспечение деятельности финансовых, налоговых и таможенных органов финансового (финансово-бюджетного) надзора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</si>
  <si>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</si>
  <si>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</si>
  <si>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</si>
  <si>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</si>
  <si>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</si>
  <si>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</si>
  <si>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</si>
  <si>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</si>
  <si>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0412</t>
  </si>
  <si>
    <t>Культура, кинематография</t>
  </si>
  <si>
    <t>0800</t>
  </si>
  <si>
    <t>Культура</t>
  </si>
  <si>
    <t>0801</t>
  </si>
  <si>
    <t xml:space="preserve">Иные межбюджетные трансферты </t>
  </si>
  <si>
    <t>Социальное обеспечение населения</t>
  </si>
  <si>
    <t>1003</t>
  </si>
  <si>
    <t>Физическая культура и спорт</t>
  </si>
  <si>
    <t>1101</t>
  </si>
  <si>
    <t>500</t>
  </si>
  <si>
    <t>0804</t>
  </si>
  <si>
    <t>по разделам и подразделам, целевым статьям и видам расходов</t>
  </si>
  <si>
    <t xml:space="preserve">  классификации расходов</t>
  </si>
  <si>
    <t>Исполнение бюджета  муниципального образования  Паустовское Вязниковского района на 2014 год</t>
  </si>
  <si>
    <t>Всего расходов на 2014 год в тыс.руб.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</si>
  <si>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</si>
  <si>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</si>
  <si>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 муниципального образования Паустовское</t>
  </si>
  <si>
    <t>Закупка товаров, работ и услуг для государственных (муниципальных) нужд</t>
  </si>
  <si>
    <t>200</t>
  </si>
  <si>
    <t>Межбюджетные трансферты бюджетам муниципальных районов из бюджетов поселений и бюджетные трансферты бюджета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</si>
  <si>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Межбюджетные трансферты</t>
  </si>
  <si>
    <t>Резервные фонды</t>
  </si>
  <si>
    <t>0111</t>
  </si>
  <si>
    <t>0700000</t>
  </si>
  <si>
    <t>Резервный фонд администрации</t>
  </si>
  <si>
    <t>0700500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</si>
  <si>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</si>
  <si>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Иные бюджетные ассигнования</t>
  </si>
  <si>
    <t>800</t>
  </si>
  <si>
    <t xml:space="preserve">Другие общегосударственные вопросы </t>
  </si>
  <si>
    <t>0113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</si>
  <si>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2014-2016 годы" </t>
  </si>
  <si>
    <t>7950001</t>
  </si>
  <si>
    <t>9995118</t>
  </si>
  <si>
    <t xml:space="preserve">Программа муниципального образования 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</si>
  <si>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2013-2015 годы"</t>
  </si>
  <si>
    <t>7950002</t>
  </si>
  <si>
    <t>Муниципальная программа "Пожарная безопасность на 2013 - 2015 годы муниципального образования Паустовское"</t>
  </si>
  <si>
    <t>7950003</t>
  </si>
  <si>
    <t>Иные межбюджетные ассигнования</t>
  </si>
  <si>
    <t>Муниципальная программа "Ремонт (включая капитальный ремонт) и содержание автомобильных дорог общего пользования местного значения в рамках реализации долгосрочной целевой программы "Дорожное хозяйство Владимирской области на 2009-2015 гг." в муниципальном образовании Паустовское Вязниковского района в 2012-2015 годах"</t>
  </si>
  <si>
    <t>7950004</t>
  </si>
  <si>
    <t>3640,0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</si>
  <si>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в рамках реализации долгосрочной целевой программы  "Дорожное хозяйство Владимирской области на 2009-2015 гг." в муниципальном образовании Паустовское Вязниковского района в 2012-2015 годах"</t>
  </si>
  <si>
    <t>7950005</t>
  </si>
  <si>
    <t>Муниципальная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2013 - 2015 годы"</t>
  </si>
  <si>
    <t>7950006</t>
  </si>
  <si>
    <t xml:space="preserve">Другие вопросы в области национальной экономики </t>
  </si>
  <si>
    <t>Муниципальная программа "Об утверждении муниципальной целевой программы "Обеспечение территории муниципального образования Паустовское документами градостроительного зонирования на 2013-2015 годы"</t>
  </si>
  <si>
    <t>7950007</t>
  </si>
  <si>
    <t>Программа муниципального образования</t>
  </si>
  <si>
    <t>Муниципальная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</si>
  <si>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>7950008</t>
  </si>
  <si>
    <t>Программы муниципального образования</t>
  </si>
  <si>
    <t>Муниципальная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в 2011 - 2015 годы"</t>
  </si>
  <si>
    <t>7950009</t>
  </si>
  <si>
    <t>Муниципальная программа  "Формирование доступной среды жизнедеятельности для инвалидов муниципального образования Паустовское на 2012-2015 годы"</t>
  </si>
  <si>
    <t>7950010</t>
  </si>
  <si>
    <t>Муниципальная программа "Об организации общественных работ в муниципальном образовании Паустовское на 2013-2015 годы"</t>
  </si>
  <si>
    <t>7950011</t>
  </si>
  <si>
    <t xml:space="preserve">Другие вопросы в области культуры и кинематографии </t>
  </si>
  <si>
    <t>Социальное обеспечение и иные выплаты населению</t>
  </si>
  <si>
    <t>300</t>
  </si>
  <si>
    <t>Расходы на компенсацию гражданам, связанных с предоставлением дополнительных субсидий гражданам на оплату коммунальных услуг</t>
  </si>
  <si>
    <t>5050004</t>
  </si>
  <si>
    <t xml:space="preserve">Физическая культура   </t>
  </si>
  <si>
    <t>% исполнения</t>
  </si>
  <si>
    <t>Исполнено за 1 полугодие</t>
  </si>
  <si>
    <t>Расходы на компенсацию гражданам, связанных с подключением к газораспределительным сетям</t>
  </si>
  <si>
    <t>5050005</t>
  </si>
  <si>
    <t>к постановлению главы  муниципального образования Паустовское Вязниковского района Владимирской области от 16.07.2014 г. №71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</si>
</sst>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#,##0.0"/>
    <numFmt numFmtId="176" formatCode="000000"/>
  </numFmts>
  <fonts count="50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0"/>
      <name val="Arial"/>
      <family val="0"/>
    </font>
    <font>
      <sz val="9"/>
      <name val="Arial Cyr"/>
      <family val="0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173" fontId="4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justify" vertical="center" wrapText="1"/>
    </xf>
    <xf numFmtId="49" fontId="10" fillId="0" borderId="12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53" applyFont="1" applyBorder="1" applyAlignment="1">
      <alignment horizontal="justify" wrapText="1"/>
      <protection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vertical="center" wrapText="1"/>
    </xf>
    <xf numFmtId="176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49" fontId="3" fillId="0" borderId="12" xfId="53" applyNumberFormat="1" applyFont="1" applyBorder="1" applyAlignment="1">
      <alignment horizontal="center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/>
    </xf>
    <xf numFmtId="49" fontId="1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6" fontId="4" fillId="0" borderId="10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49" fontId="10" fillId="0" borderId="11" xfId="0" applyNumberFormat="1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73" fontId="15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36.75390625" style="17" customWidth="1"/>
    <col min="2" max="2" width="7.75390625" style="0" customWidth="1"/>
    <col min="3" max="4" width="10.25390625" style="1" customWidth="1"/>
    <col min="5" max="5" width="10.625" style="1" customWidth="1"/>
  </cols>
  <sheetData>
    <row r="1" spans="1:7" ht="12.75">
      <c r="A1" s="15"/>
      <c r="B1" s="2"/>
      <c r="C1" s="3"/>
      <c r="D1" s="84" t="s">
        <v>54</v>
      </c>
      <c r="E1" s="84"/>
      <c r="F1" s="84"/>
      <c r="G1" s="84"/>
    </row>
    <row r="2" spans="1:7" ht="15" customHeight="1">
      <c r="A2" s="15"/>
      <c r="B2" s="2"/>
      <c r="C2" s="3"/>
      <c r="D2" s="83" t="s">
        <v>136</v>
      </c>
      <c r="E2" s="83"/>
      <c r="F2" s="83"/>
      <c r="G2" s="83"/>
    </row>
    <row r="3" spans="1:7" ht="12.75">
      <c r="A3" s="15"/>
      <c r="B3" s="7"/>
      <c r="C3" s="6"/>
      <c r="D3" s="83"/>
      <c r="E3" s="83"/>
      <c r="F3" s="83"/>
      <c r="G3" s="83"/>
    </row>
    <row r="4" spans="1:7" ht="10.5" customHeight="1">
      <c r="A4" s="15"/>
      <c r="B4" s="2"/>
      <c r="C4" s="3"/>
      <c r="D4" s="83"/>
      <c r="E4" s="83"/>
      <c r="F4" s="83"/>
      <c r="G4" s="83"/>
    </row>
    <row r="5" spans="1:7" ht="12.75" customHeight="1" hidden="1">
      <c r="A5" s="15"/>
      <c r="B5" s="2"/>
      <c r="C5" s="3"/>
      <c r="D5" s="83"/>
      <c r="E5" s="83"/>
      <c r="F5" s="83"/>
      <c r="G5" s="83"/>
    </row>
    <row r="6" spans="1:5" ht="12.75">
      <c r="A6" s="15"/>
      <c r="B6" s="2"/>
      <c r="C6" s="3"/>
      <c r="D6" s="87"/>
      <c r="E6" s="87"/>
    </row>
    <row r="7" spans="1:5" ht="12.75">
      <c r="A7" s="15"/>
      <c r="B7" s="2"/>
      <c r="C7" s="3"/>
      <c r="D7" s="18"/>
      <c r="E7" s="18"/>
    </row>
    <row r="8" spans="1:7" ht="25.5" customHeight="1">
      <c r="A8" s="85" t="s">
        <v>78</v>
      </c>
      <c r="B8" s="85"/>
      <c r="C8" s="85"/>
      <c r="D8" s="85"/>
      <c r="E8" s="85"/>
      <c r="F8" s="85"/>
      <c r="G8" s="85"/>
    </row>
    <row r="9" spans="1:7" ht="12.75">
      <c r="A9" s="86" t="s">
        <v>76</v>
      </c>
      <c r="B9" s="86"/>
      <c r="C9" s="86"/>
      <c r="D9" s="86"/>
      <c r="E9" s="86"/>
      <c r="F9" s="86"/>
      <c r="G9" s="86"/>
    </row>
    <row r="10" spans="1:7" ht="12.75">
      <c r="A10" s="91" t="s">
        <v>77</v>
      </c>
      <c r="B10" s="91"/>
      <c r="C10" s="91"/>
      <c r="D10" s="91"/>
      <c r="E10" s="91"/>
      <c r="F10" s="91"/>
      <c r="G10" s="91"/>
    </row>
    <row r="11" spans="1:5" ht="12.75">
      <c r="A11" s="16"/>
      <c r="B11" s="11"/>
      <c r="C11" s="11"/>
      <c r="D11" s="11"/>
      <c r="E11" s="11"/>
    </row>
    <row r="12" spans="1:7" ht="12.75">
      <c r="A12" s="88" t="s">
        <v>13</v>
      </c>
      <c r="B12" s="90" t="s">
        <v>53</v>
      </c>
      <c r="C12" s="90" t="s">
        <v>23</v>
      </c>
      <c r="D12" s="90" t="s">
        <v>24</v>
      </c>
      <c r="E12" s="94" t="s">
        <v>79</v>
      </c>
      <c r="F12" s="92" t="s">
        <v>133</v>
      </c>
      <c r="G12" s="92" t="s">
        <v>132</v>
      </c>
    </row>
    <row r="13" spans="1:7" ht="12.75">
      <c r="A13" s="89"/>
      <c r="B13" s="90"/>
      <c r="C13" s="90"/>
      <c r="D13" s="90"/>
      <c r="E13" s="94"/>
      <c r="F13" s="93"/>
      <c r="G13" s="93"/>
    </row>
    <row r="14" spans="1:7" ht="12.75">
      <c r="A14" s="8">
        <v>1</v>
      </c>
      <c r="B14" s="38">
        <v>2</v>
      </c>
      <c r="C14" s="9">
        <v>3</v>
      </c>
      <c r="D14" s="9">
        <v>4</v>
      </c>
      <c r="E14" s="10">
        <v>5</v>
      </c>
      <c r="F14" s="79">
        <v>6</v>
      </c>
      <c r="G14" s="79">
        <v>7</v>
      </c>
    </row>
    <row r="15" spans="1:7" ht="18" customHeight="1">
      <c r="A15" s="39" t="s">
        <v>25</v>
      </c>
      <c r="B15" s="40" t="s">
        <v>35</v>
      </c>
      <c r="C15" s="40" t="s">
        <v>17</v>
      </c>
      <c r="D15" s="40" t="s">
        <v>15</v>
      </c>
      <c r="E15" s="41">
        <f>E17+E24+E20+E26+E29+E34</f>
        <v>6763.6</v>
      </c>
      <c r="F15" s="41">
        <f>F17+F24+F20+F26+F29+F34</f>
        <v>3137.6000000000004</v>
      </c>
      <c r="G15" s="57">
        <f>F15/E15*100</f>
        <v>46.38949671772429</v>
      </c>
    </row>
    <row r="16" spans="1:7" s="80" customFormat="1" ht="48">
      <c r="A16" s="42" t="s">
        <v>0</v>
      </c>
      <c r="B16" s="33" t="s">
        <v>32</v>
      </c>
      <c r="C16" s="33" t="s">
        <v>17</v>
      </c>
      <c r="D16" s="33" t="s">
        <v>15</v>
      </c>
      <c r="E16" s="29">
        <v>574</v>
      </c>
      <c r="F16" s="29">
        <v>268.8</v>
      </c>
      <c r="G16" s="57">
        <f>F16/E16*100</f>
        <v>46.82926829268293</v>
      </c>
    </row>
    <row r="17" spans="1:7" ht="15.75" customHeight="1">
      <c r="A17" s="21" t="s">
        <v>1</v>
      </c>
      <c r="B17" s="4" t="s">
        <v>32</v>
      </c>
      <c r="C17" s="4" t="s">
        <v>2</v>
      </c>
      <c r="D17" s="4" t="s">
        <v>15</v>
      </c>
      <c r="E17" s="13">
        <v>574</v>
      </c>
      <c r="F17" s="14">
        <v>268.8</v>
      </c>
      <c r="G17" s="14">
        <f aca="true" t="shared" si="0" ref="G17:G75">F17/E17*100</f>
        <v>46.82926829268293</v>
      </c>
    </row>
    <row r="18" spans="1:7" ht="57.75" customHeight="1">
      <c r="A18" s="21" t="s">
        <v>80</v>
      </c>
      <c r="B18" s="4" t="s">
        <v>32</v>
      </c>
      <c r="C18" s="4" t="s">
        <v>2</v>
      </c>
      <c r="D18" s="4" t="s">
        <v>81</v>
      </c>
      <c r="E18" s="13">
        <v>574</v>
      </c>
      <c r="F18" s="14">
        <v>268.8</v>
      </c>
      <c r="G18" s="14">
        <f t="shared" si="0"/>
        <v>46.82926829268293</v>
      </c>
    </row>
    <row r="19" spans="1:7" ht="77.25" customHeight="1">
      <c r="A19" s="42" t="s">
        <v>4</v>
      </c>
      <c r="B19" s="33" t="s">
        <v>14</v>
      </c>
      <c r="C19" s="33" t="s">
        <v>17</v>
      </c>
      <c r="D19" s="33" t="s">
        <v>15</v>
      </c>
      <c r="E19" s="29">
        <v>4648.5</v>
      </c>
      <c r="F19" s="29">
        <v>2118.8</v>
      </c>
      <c r="G19" s="29">
        <f t="shared" si="0"/>
        <v>45.58029471872648</v>
      </c>
    </row>
    <row r="20" spans="1:7" ht="27" customHeight="1">
      <c r="A20" s="22" t="s">
        <v>82</v>
      </c>
      <c r="B20" s="4" t="s">
        <v>14</v>
      </c>
      <c r="C20" s="4" t="s">
        <v>3</v>
      </c>
      <c r="D20" s="4" t="s">
        <v>15</v>
      </c>
      <c r="E20" s="14">
        <v>4648.5</v>
      </c>
      <c r="F20" s="14">
        <v>2118.8</v>
      </c>
      <c r="G20" s="14">
        <f t="shared" si="0"/>
        <v>45.58029471872648</v>
      </c>
    </row>
    <row r="21" spans="1:7" ht="59.25" customHeight="1">
      <c r="A21" s="43" t="s">
        <v>80</v>
      </c>
      <c r="B21" s="44" t="s">
        <v>14</v>
      </c>
      <c r="C21" s="44" t="s">
        <v>3</v>
      </c>
      <c r="D21" s="44" t="s">
        <v>81</v>
      </c>
      <c r="E21" s="14">
        <v>4423</v>
      </c>
      <c r="F21" s="14">
        <v>2004.2</v>
      </c>
      <c r="G21" s="14">
        <f t="shared" si="0"/>
        <v>45.31313588062401</v>
      </c>
    </row>
    <row r="22" spans="1:7" ht="33.75" customHeight="1">
      <c r="A22" s="43" t="s">
        <v>83</v>
      </c>
      <c r="B22" s="44" t="s">
        <v>14</v>
      </c>
      <c r="C22" s="44" t="s">
        <v>3</v>
      </c>
      <c r="D22" s="44" t="s">
        <v>84</v>
      </c>
      <c r="E22" s="14">
        <v>215.5</v>
      </c>
      <c r="F22" s="14">
        <v>104.6</v>
      </c>
      <c r="G22" s="14">
        <f t="shared" si="0"/>
        <v>48.53828306264501</v>
      </c>
    </row>
    <row r="23" spans="1:7" ht="17.25" customHeight="1">
      <c r="A23" s="50" t="s">
        <v>93</v>
      </c>
      <c r="B23" s="44" t="s">
        <v>14</v>
      </c>
      <c r="C23" s="44" t="s">
        <v>3</v>
      </c>
      <c r="D23" s="44" t="s">
        <v>94</v>
      </c>
      <c r="E23" s="14">
        <v>10</v>
      </c>
      <c r="F23" s="14">
        <v>10</v>
      </c>
      <c r="G23" s="14">
        <f t="shared" si="0"/>
        <v>100</v>
      </c>
    </row>
    <row r="24" spans="1:7" ht="75.75" customHeight="1">
      <c r="A24" s="45" t="s">
        <v>85</v>
      </c>
      <c r="B24" s="44" t="s">
        <v>14</v>
      </c>
      <c r="C24" s="44" t="s">
        <v>12</v>
      </c>
      <c r="D24" s="44" t="s">
        <v>15</v>
      </c>
      <c r="E24" s="46">
        <v>122</v>
      </c>
      <c r="F24" s="14">
        <v>40.7</v>
      </c>
      <c r="G24" s="14">
        <f t="shared" si="0"/>
        <v>33.36065573770492</v>
      </c>
    </row>
    <row r="25" spans="1:7" ht="15.75" customHeight="1">
      <c r="A25" s="47" t="s">
        <v>86</v>
      </c>
      <c r="B25" s="19" t="s">
        <v>14</v>
      </c>
      <c r="C25" s="19" t="s">
        <v>12</v>
      </c>
      <c r="D25" s="19" t="s">
        <v>74</v>
      </c>
      <c r="E25" s="46">
        <v>122</v>
      </c>
      <c r="F25" s="14">
        <v>40.7</v>
      </c>
      <c r="G25" s="14">
        <f t="shared" si="0"/>
        <v>33.36065573770492</v>
      </c>
    </row>
    <row r="26" spans="1:7" ht="54" customHeight="1">
      <c r="A26" s="48" t="s">
        <v>55</v>
      </c>
      <c r="B26" s="33" t="s">
        <v>57</v>
      </c>
      <c r="C26" s="33" t="s">
        <v>17</v>
      </c>
      <c r="D26" s="33" t="s">
        <v>15</v>
      </c>
      <c r="E26" s="29">
        <v>200</v>
      </c>
      <c r="F26" s="29">
        <v>65.3</v>
      </c>
      <c r="G26" s="29">
        <f t="shared" si="0"/>
        <v>32.65</v>
      </c>
    </row>
    <row r="27" spans="1:7" ht="78" customHeight="1">
      <c r="A27" s="49" t="s">
        <v>56</v>
      </c>
      <c r="B27" s="4" t="s">
        <v>57</v>
      </c>
      <c r="C27" s="4" t="s">
        <v>12</v>
      </c>
      <c r="D27" s="4" t="s">
        <v>15</v>
      </c>
      <c r="E27" s="14">
        <v>200</v>
      </c>
      <c r="F27" s="14">
        <v>65.3</v>
      </c>
      <c r="G27" s="14">
        <f t="shared" si="0"/>
        <v>32.65</v>
      </c>
    </row>
    <row r="28" spans="1:7" ht="20.25" customHeight="1">
      <c r="A28" s="22" t="s">
        <v>69</v>
      </c>
      <c r="B28" s="4" t="s">
        <v>57</v>
      </c>
      <c r="C28" s="4" t="s">
        <v>12</v>
      </c>
      <c r="D28" s="4" t="s">
        <v>74</v>
      </c>
      <c r="E28" s="14">
        <v>200</v>
      </c>
      <c r="F28" s="14">
        <v>65.3</v>
      </c>
      <c r="G28" s="14">
        <f t="shared" si="0"/>
        <v>32.65</v>
      </c>
    </row>
    <row r="29" spans="1:7" ht="15" customHeight="1">
      <c r="A29" s="48" t="s">
        <v>87</v>
      </c>
      <c r="B29" s="33" t="s">
        <v>88</v>
      </c>
      <c r="C29" s="33" t="s">
        <v>17</v>
      </c>
      <c r="D29" s="33" t="s">
        <v>15</v>
      </c>
      <c r="E29" s="29">
        <v>0</v>
      </c>
      <c r="F29" s="29">
        <v>0</v>
      </c>
      <c r="G29" s="29">
        <v>0</v>
      </c>
    </row>
    <row r="30" spans="1:7" ht="15.75" customHeight="1">
      <c r="A30" s="22" t="s">
        <v>87</v>
      </c>
      <c r="B30" s="4" t="s">
        <v>88</v>
      </c>
      <c r="C30" s="4" t="s">
        <v>89</v>
      </c>
      <c r="D30" s="4" t="s">
        <v>15</v>
      </c>
      <c r="E30" s="14">
        <v>0</v>
      </c>
      <c r="F30" s="14">
        <v>0</v>
      </c>
      <c r="G30" s="14">
        <v>0</v>
      </c>
    </row>
    <row r="31" spans="1:7" ht="17.25" customHeight="1">
      <c r="A31" s="22" t="s">
        <v>90</v>
      </c>
      <c r="B31" s="4" t="s">
        <v>88</v>
      </c>
      <c r="C31" s="4" t="s">
        <v>91</v>
      </c>
      <c r="D31" s="4" t="s">
        <v>15</v>
      </c>
      <c r="E31" s="14">
        <v>0</v>
      </c>
      <c r="F31" s="14">
        <v>0</v>
      </c>
      <c r="G31" s="14">
        <v>0</v>
      </c>
    </row>
    <row r="32" spans="1:7" ht="45" customHeight="1">
      <c r="A32" s="47" t="s">
        <v>92</v>
      </c>
      <c r="B32" s="19" t="s">
        <v>88</v>
      </c>
      <c r="C32" s="19" t="s">
        <v>91</v>
      </c>
      <c r="D32" s="19" t="s">
        <v>15</v>
      </c>
      <c r="E32" s="46">
        <v>0</v>
      </c>
      <c r="F32" s="14">
        <v>0</v>
      </c>
      <c r="G32" s="14">
        <v>0</v>
      </c>
    </row>
    <row r="33" spans="1:7" ht="17.25" customHeight="1">
      <c r="A33" s="50" t="s">
        <v>93</v>
      </c>
      <c r="B33" s="19" t="s">
        <v>88</v>
      </c>
      <c r="C33" s="19" t="s">
        <v>91</v>
      </c>
      <c r="D33" s="19" t="s">
        <v>94</v>
      </c>
      <c r="E33" s="46">
        <v>0</v>
      </c>
      <c r="F33" s="14">
        <v>0</v>
      </c>
      <c r="G33" s="14">
        <v>0</v>
      </c>
    </row>
    <row r="34" spans="1:7" ht="20.25" customHeight="1">
      <c r="A34" s="48" t="s">
        <v>95</v>
      </c>
      <c r="B34" s="33" t="s">
        <v>96</v>
      </c>
      <c r="C34" s="33" t="s">
        <v>17</v>
      </c>
      <c r="D34" s="33" t="s">
        <v>15</v>
      </c>
      <c r="E34" s="29">
        <v>1219.1</v>
      </c>
      <c r="F34" s="29">
        <v>644</v>
      </c>
      <c r="G34" s="29">
        <f t="shared" si="0"/>
        <v>52.825855139037</v>
      </c>
    </row>
    <row r="35" spans="1:7" ht="56.25">
      <c r="A35" s="22" t="s">
        <v>97</v>
      </c>
      <c r="B35" s="4" t="s">
        <v>96</v>
      </c>
      <c r="C35" s="4" t="s">
        <v>17</v>
      </c>
      <c r="D35" s="4" t="s">
        <v>15</v>
      </c>
      <c r="E35" s="14">
        <v>1219.1</v>
      </c>
      <c r="F35" s="14">
        <v>644</v>
      </c>
      <c r="G35" s="14">
        <f t="shared" si="0"/>
        <v>52.825855139037</v>
      </c>
    </row>
    <row r="36" spans="1:7" ht="27" customHeight="1">
      <c r="A36" s="50" t="s">
        <v>83</v>
      </c>
      <c r="B36" s="44" t="s">
        <v>96</v>
      </c>
      <c r="C36" s="44" t="s">
        <v>98</v>
      </c>
      <c r="D36" s="44" t="s">
        <v>84</v>
      </c>
      <c r="E36" s="14">
        <v>1154.6</v>
      </c>
      <c r="F36" s="14">
        <v>620.6</v>
      </c>
      <c r="G36" s="14">
        <f t="shared" si="0"/>
        <v>53.75021652520354</v>
      </c>
    </row>
    <row r="37" spans="1:7" ht="19.5" customHeight="1">
      <c r="A37" s="50" t="s">
        <v>93</v>
      </c>
      <c r="B37" s="44" t="s">
        <v>96</v>
      </c>
      <c r="C37" s="44" t="s">
        <v>98</v>
      </c>
      <c r="D37" s="44" t="s">
        <v>94</v>
      </c>
      <c r="E37" s="14">
        <v>64.5</v>
      </c>
      <c r="F37" s="14">
        <v>23.4</v>
      </c>
      <c r="G37" s="14">
        <f t="shared" si="0"/>
        <v>36.279069767441854</v>
      </c>
    </row>
    <row r="38" spans="1:7" ht="18" customHeight="1">
      <c r="A38" s="51" t="s">
        <v>41</v>
      </c>
      <c r="B38" s="52" t="s">
        <v>40</v>
      </c>
      <c r="C38" s="52" t="s">
        <v>17</v>
      </c>
      <c r="D38" s="52" t="s">
        <v>15</v>
      </c>
      <c r="E38" s="53">
        <v>147</v>
      </c>
      <c r="F38" s="57">
        <v>62.8</v>
      </c>
      <c r="G38" s="57">
        <f t="shared" si="0"/>
        <v>42.72108843537415</v>
      </c>
    </row>
    <row r="39" spans="1:7" ht="30" customHeight="1">
      <c r="A39" s="42" t="s">
        <v>33</v>
      </c>
      <c r="B39" s="33" t="s">
        <v>5</v>
      </c>
      <c r="C39" s="33" t="s">
        <v>17</v>
      </c>
      <c r="D39" s="33" t="s">
        <v>15</v>
      </c>
      <c r="E39" s="29">
        <v>147</v>
      </c>
      <c r="F39" s="29">
        <v>62.8</v>
      </c>
      <c r="G39" s="29">
        <f t="shared" si="0"/>
        <v>42.72108843537415</v>
      </c>
    </row>
    <row r="40" spans="1:7" ht="36" customHeight="1">
      <c r="A40" s="21" t="s">
        <v>49</v>
      </c>
      <c r="B40" s="4" t="s">
        <v>5</v>
      </c>
      <c r="C40" s="4" t="s">
        <v>99</v>
      </c>
      <c r="D40" s="4" t="s">
        <v>15</v>
      </c>
      <c r="E40" s="14">
        <v>147</v>
      </c>
      <c r="F40" s="14">
        <v>62.8</v>
      </c>
      <c r="G40" s="14">
        <f t="shared" si="0"/>
        <v>42.72108843537415</v>
      </c>
    </row>
    <row r="41" spans="1:7" ht="60.75" customHeight="1">
      <c r="A41" s="50" t="s">
        <v>80</v>
      </c>
      <c r="B41" s="44" t="s">
        <v>5</v>
      </c>
      <c r="C41" s="44" t="s">
        <v>99</v>
      </c>
      <c r="D41" s="44" t="s">
        <v>81</v>
      </c>
      <c r="E41" s="14">
        <v>133.9</v>
      </c>
      <c r="F41" s="14">
        <v>62.8</v>
      </c>
      <c r="G41" s="14">
        <f t="shared" si="0"/>
        <v>46.90067214339059</v>
      </c>
    </row>
    <row r="42" spans="1:7" ht="27" customHeight="1">
      <c r="A42" s="50" t="s">
        <v>83</v>
      </c>
      <c r="B42" s="44" t="s">
        <v>5</v>
      </c>
      <c r="C42" s="44" t="s">
        <v>99</v>
      </c>
      <c r="D42" s="44" t="s">
        <v>84</v>
      </c>
      <c r="E42" s="14">
        <v>13.1</v>
      </c>
      <c r="F42" s="14">
        <v>0</v>
      </c>
      <c r="G42" s="14">
        <f t="shared" si="0"/>
        <v>0</v>
      </c>
    </row>
    <row r="43" spans="1:7" ht="32.25" customHeight="1">
      <c r="A43" s="54" t="s">
        <v>43</v>
      </c>
      <c r="B43" s="52" t="s">
        <v>42</v>
      </c>
      <c r="C43" s="52" t="s">
        <v>17</v>
      </c>
      <c r="D43" s="52" t="s">
        <v>15</v>
      </c>
      <c r="E43" s="53">
        <f>E44+E50+E47</f>
        <v>563.5</v>
      </c>
      <c r="F43" s="53">
        <f>F44+F50+F47</f>
        <v>261.8</v>
      </c>
      <c r="G43" s="57">
        <f t="shared" si="0"/>
        <v>46.45962732919255</v>
      </c>
    </row>
    <row r="44" spans="1:7" ht="54.75" customHeight="1">
      <c r="A44" s="42" t="s">
        <v>58</v>
      </c>
      <c r="B44" s="33" t="s">
        <v>59</v>
      </c>
      <c r="C44" s="33" t="s">
        <v>17</v>
      </c>
      <c r="D44" s="33" t="s">
        <v>15</v>
      </c>
      <c r="E44" s="29">
        <v>189</v>
      </c>
      <c r="F44" s="29">
        <v>63</v>
      </c>
      <c r="G44" s="29">
        <f t="shared" si="0"/>
        <v>33.33333333333333</v>
      </c>
    </row>
    <row r="45" spans="1:7" ht="75.75" customHeight="1">
      <c r="A45" s="21" t="s">
        <v>56</v>
      </c>
      <c r="B45" s="4" t="s">
        <v>59</v>
      </c>
      <c r="C45" s="4" t="s">
        <v>12</v>
      </c>
      <c r="D45" s="4" t="s">
        <v>15</v>
      </c>
      <c r="E45" s="13">
        <v>189</v>
      </c>
      <c r="F45" s="14">
        <v>63</v>
      </c>
      <c r="G45" s="14">
        <f t="shared" si="0"/>
        <v>33.33333333333333</v>
      </c>
    </row>
    <row r="46" spans="1:7" ht="19.5" customHeight="1">
      <c r="A46" s="21" t="s">
        <v>69</v>
      </c>
      <c r="B46" s="4" t="s">
        <v>59</v>
      </c>
      <c r="C46" s="4" t="s">
        <v>12</v>
      </c>
      <c r="D46" s="4" t="s">
        <v>74</v>
      </c>
      <c r="E46" s="13">
        <v>189</v>
      </c>
      <c r="F46" s="14">
        <v>63</v>
      </c>
      <c r="G46" s="14">
        <f t="shared" si="0"/>
        <v>33.33333333333333</v>
      </c>
    </row>
    <row r="47" spans="1:7" ht="19.5" customHeight="1">
      <c r="A47" s="42" t="s">
        <v>100</v>
      </c>
      <c r="B47" s="33" t="s">
        <v>48</v>
      </c>
      <c r="C47" s="33" t="s">
        <v>17</v>
      </c>
      <c r="D47" s="33" t="s">
        <v>15</v>
      </c>
      <c r="E47" s="29">
        <v>0</v>
      </c>
      <c r="F47" s="29">
        <v>0</v>
      </c>
      <c r="G47" s="29">
        <v>0</v>
      </c>
    </row>
    <row r="48" spans="1:7" ht="60.75" customHeight="1">
      <c r="A48" s="35" t="s">
        <v>101</v>
      </c>
      <c r="B48" s="36" t="s">
        <v>59</v>
      </c>
      <c r="C48" s="36" t="s">
        <v>102</v>
      </c>
      <c r="D48" s="36" t="s">
        <v>15</v>
      </c>
      <c r="E48" s="20">
        <v>0</v>
      </c>
      <c r="F48" s="29">
        <v>0</v>
      </c>
      <c r="G48" s="29">
        <v>0</v>
      </c>
    </row>
    <row r="49" spans="1:7" ht="28.5" customHeight="1">
      <c r="A49" s="50" t="s">
        <v>83</v>
      </c>
      <c r="B49" s="19" t="s">
        <v>59</v>
      </c>
      <c r="C49" s="19" t="s">
        <v>102</v>
      </c>
      <c r="D49" s="44" t="s">
        <v>84</v>
      </c>
      <c r="E49" s="13">
        <v>0</v>
      </c>
      <c r="F49" s="14">
        <v>0</v>
      </c>
      <c r="G49" s="14">
        <v>0</v>
      </c>
    </row>
    <row r="50" spans="1:7" ht="20.25" customHeight="1">
      <c r="A50" s="48" t="s">
        <v>6</v>
      </c>
      <c r="B50" s="33" t="s">
        <v>16</v>
      </c>
      <c r="C50" s="33" t="s">
        <v>17</v>
      </c>
      <c r="D50" s="33" t="s">
        <v>15</v>
      </c>
      <c r="E50" s="29">
        <v>374.5</v>
      </c>
      <c r="F50" s="29">
        <v>198.8</v>
      </c>
      <c r="G50" s="29">
        <f t="shared" si="0"/>
        <v>53.084112149532714</v>
      </c>
    </row>
    <row r="51" spans="1:7" ht="39" customHeight="1">
      <c r="A51" s="35" t="s">
        <v>103</v>
      </c>
      <c r="B51" s="36" t="s">
        <v>16</v>
      </c>
      <c r="C51" s="36" t="s">
        <v>104</v>
      </c>
      <c r="D51" s="36" t="s">
        <v>15</v>
      </c>
      <c r="E51" s="20">
        <v>374.5</v>
      </c>
      <c r="F51" s="30">
        <v>198.8</v>
      </c>
      <c r="G51" s="30">
        <f t="shared" si="0"/>
        <v>53.084112149532714</v>
      </c>
    </row>
    <row r="52" spans="1:7" ht="27" customHeight="1">
      <c r="A52" s="50" t="s">
        <v>83</v>
      </c>
      <c r="B52" s="19" t="s">
        <v>16</v>
      </c>
      <c r="C52" s="19" t="s">
        <v>104</v>
      </c>
      <c r="D52" s="44" t="s">
        <v>84</v>
      </c>
      <c r="E52" s="13">
        <v>336.8</v>
      </c>
      <c r="F52" s="14">
        <v>198.8</v>
      </c>
      <c r="G52" s="14">
        <f t="shared" si="0"/>
        <v>59.026128266033254</v>
      </c>
    </row>
    <row r="53" spans="1:7" ht="18" customHeight="1">
      <c r="A53" s="50" t="s">
        <v>105</v>
      </c>
      <c r="B53" s="19" t="s">
        <v>16</v>
      </c>
      <c r="C53" s="19" t="s">
        <v>104</v>
      </c>
      <c r="D53" s="44" t="s">
        <v>94</v>
      </c>
      <c r="E53" s="13">
        <v>37.7</v>
      </c>
      <c r="F53" s="14">
        <v>0</v>
      </c>
      <c r="G53" s="14">
        <f t="shared" si="0"/>
        <v>0</v>
      </c>
    </row>
    <row r="54" spans="1:7" ht="20.25" customHeight="1">
      <c r="A54" s="55" t="s">
        <v>60</v>
      </c>
      <c r="B54" s="56" t="s">
        <v>61</v>
      </c>
      <c r="C54" s="56" t="s">
        <v>17</v>
      </c>
      <c r="D54" s="56" t="s">
        <v>15</v>
      </c>
      <c r="E54" s="57">
        <f>E55+E62</f>
        <v>5455.1</v>
      </c>
      <c r="F54" s="57">
        <f>F55+F62</f>
        <v>43.8</v>
      </c>
      <c r="G54" s="57">
        <f t="shared" si="0"/>
        <v>0.8029183699657201</v>
      </c>
    </row>
    <row r="55" spans="1:7" ht="21" customHeight="1">
      <c r="A55" s="42" t="s">
        <v>62</v>
      </c>
      <c r="B55" s="33" t="s">
        <v>63</v>
      </c>
      <c r="C55" s="33" t="s">
        <v>17</v>
      </c>
      <c r="D55" s="33" t="s">
        <v>15</v>
      </c>
      <c r="E55" s="29">
        <f>E56+E58+E60</f>
        <v>5455.1</v>
      </c>
      <c r="F55" s="29">
        <f>F56+F58+F60</f>
        <v>43.8</v>
      </c>
      <c r="G55" s="29">
        <f t="shared" si="0"/>
        <v>0.8029183699657201</v>
      </c>
    </row>
    <row r="56" spans="1:7" ht="95.25" customHeight="1">
      <c r="A56" s="58" t="s">
        <v>106</v>
      </c>
      <c r="B56" s="59" t="s">
        <v>63</v>
      </c>
      <c r="C56" s="60" t="s">
        <v>107</v>
      </c>
      <c r="D56" s="61" t="s">
        <v>15</v>
      </c>
      <c r="E56" s="62" t="s">
        <v>108</v>
      </c>
      <c r="F56" s="30">
        <v>22.8</v>
      </c>
      <c r="G56" s="30">
        <f t="shared" si="0"/>
        <v>0.6263736263736264</v>
      </c>
    </row>
    <row r="57" spans="1:7" ht="27" customHeight="1">
      <c r="A57" s="50" t="s">
        <v>83</v>
      </c>
      <c r="B57" s="19" t="s">
        <v>63</v>
      </c>
      <c r="C57" s="19" t="s">
        <v>107</v>
      </c>
      <c r="D57" s="44" t="s">
        <v>84</v>
      </c>
      <c r="E57" s="14">
        <v>3640</v>
      </c>
      <c r="F57" s="14">
        <v>22.8</v>
      </c>
      <c r="G57" s="14">
        <f t="shared" si="0"/>
        <v>0.6263736263736264</v>
      </c>
    </row>
    <row r="58" spans="1:7" ht="110.25" customHeight="1">
      <c r="A58" s="63" t="s">
        <v>109</v>
      </c>
      <c r="B58" s="37" t="s">
        <v>63</v>
      </c>
      <c r="C58" s="37" t="s">
        <v>110</v>
      </c>
      <c r="D58" s="37" t="s">
        <v>15</v>
      </c>
      <c r="E58" s="30">
        <v>1558.1</v>
      </c>
      <c r="F58" s="30">
        <v>0</v>
      </c>
      <c r="G58" s="30">
        <f t="shared" si="0"/>
        <v>0</v>
      </c>
    </row>
    <row r="59" spans="1:7" ht="24" customHeight="1">
      <c r="A59" s="50" t="s">
        <v>83</v>
      </c>
      <c r="B59" s="19" t="s">
        <v>63</v>
      </c>
      <c r="C59" s="19" t="s">
        <v>110</v>
      </c>
      <c r="D59" s="44" t="s">
        <v>84</v>
      </c>
      <c r="E59" s="14">
        <v>1558.1</v>
      </c>
      <c r="F59" s="14">
        <v>0</v>
      </c>
      <c r="G59" s="14">
        <f t="shared" si="0"/>
        <v>0</v>
      </c>
    </row>
    <row r="60" spans="1:7" ht="73.5" customHeight="1">
      <c r="A60" s="28" t="s">
        <v>111</v>
      </c>
      <c r="B60" s="19" t="s">
        <v>63</v>
      </c>
      <c r="C60" s="19" t="s">
        <v>112</v>
      </c>
      <c r="D60" s="19" t="s">
        <v>15</v>
      </c>
      <c r="E60" s="14">
        <v>257</v>
      </c>
      <c r="F60" s="30">
        <v>21</v>
      </c>
      <c r="G60" s="30">
        <f t="shared" si="0"/>
        <v>8.171206225680933</v>
      </c>
    </row>
    <row r="61" spans="1:7" ht="22.5">
      <c r="A61" s="50" t="s">
        <v>83</v>
      </c>
      <c r="B61" s="19" t="s">
        <v>63</v>
      </c>
      <c r="C61" s="19" t="s">
        <v>112</v>
      </c>
      <c r="D61" s="44" t="s">
        <v>84</v>
      </c>
      <c r="E61" s="14">
        <v>257</v>
      </c>
      <c r="F61" s="14">
        <v>21</v>
      </c>
      <c r="G61" s="14">
        <f t="shared" si="0"/>
        <v>8.171206225680933</v>
      </c>
    </row>
    <row r="62" spans="1:7" ht="28.5" customHeight="1">
      <c r="A62" s="64" t="s">
        <v>113</v>
      </c>
      <c r="B62" s="33" t="s">
        <v>64</v>
      </c>
      <c r="C62" s="33" t="s">
        <v>17</v>
      </c>
      <c r="D62" s="33" t="s">
        <v>15</v>
      </c>
      <c r="E62" s="29">
        <v>0</v>
      </c>
      <c r="F62" s="29">
        <v>0</v>
      </c>
      <c r="G62" s="29">
        <v>0</v>
      </c>
    </row>
    <row r="63" spans="1:7" ht="72" customHeight="1">
      <c r="A63" s="28" t="s">
        <v>114</v>
      </c>
      <c r="B63" s="37" t="s">
        <v>64</v>
      </c>
      <c r="C63" s="37" t="s">
        <v>115</v>
      </c>
      <c r="D63" s="37" t="s">
        <v>15</v>
      </c>
      <c r="E63" s="30">
        <v>0</v>
      </c>
      <c r="F63" s="30">
        <v>0</v>
      </c>
      <c r="G63" s="30">
        <v>0</v>
      </c>
    </row>
    <row r="64" spans="1:7" ht="24" customHeight="1">
      <c r="A64" s="50" t="s">
        <v>83</v>
      </c>
      <c r="B64" s="19" t="s">
        <v>64</v>
      </c>
      <c r="C64" s="19" t="s">
        <v>115</v>
      </c>
      <c r="D64" s="44" t="s">
        <v>84</v>
      </c>
      <c r="E64" s="14">
        <v>0</v>
      </c>
      <c r="F64" s="14">
        <v>0</v>
      </c>
      <c r="G64" s="14">
        <v>0</v>
      </c>
    </row>
    <row r="65" spans="1:7" ht="18" customHeight="1">
      <c r="A65" s="65" t="s">
        <v>26</v>
      </c>
      <c r="B65" s="66" t="s">
        <v>20</v>
      </c>
      <c r="C65" s="66" t="s">
        <v>17</v>
      </c>
      <c r="D65" s="66" t="s">
        <v>15</v>
      </c>
      <c r="E65" s="53">
        <f>E66+E70+E73</f>
        <v>1571.1000000000001</v>
      </c>
      <c r="F65" s="53">
        <f>F66+F70+F73</f>
        <v>1029.5</v>
      </c>
      <c r="G65" s="57">
        <f t="shared" si="0"/>
        <v>65.5273375342117</v>
      </c>
    </row>
    <row r="66" spans="1:7" ht="17.25" customHeight="1">
      <c r="A66" s="67" t="s">
        <v>27</v>
      </c>
      <c r="B66" s="52" t="s">
        <v>21</v>
      </c>
      <c r="C66" s="52" t="s">
        <v>17</v>
      </c>
      <c r="D66" s="52" t="s">
        <v>15</v>
      </c>
      <c r="E66" s="53">
        <v>364.3</v>
      </c>
      <c r="F66" s="57">
        <v>96.9</v>
      </c>
      <c r="G66" s="57">
        <f t="shared" si="0"/>
        <v>26.598956903650837</v>
      </c>
    </row>
    <row r="67" spans="1:7" ht="18" customHeight="1">
      <c r="A67" s="64" t="s">
        <v>116</v>
      </c>
      <c r="B67" s="33" t="s">
        <v>21</v>
      </c>
      <c r="C67" s="33" t="s">
        <v>17</v>
      </c>
      <c r="D67" s="33" t="s">
        <v>15</v>
      </c>
      <c r="E67" s="29">
        <v>364.3</v>
      </c>
      <c r="F67" s="29">
        <v>96.9</v>
      </c>
      <c r="G67" s="29">
        <f t="shared" si="0"/>
        <v>26.598956903650837</v>
      </c>
    </row>
    <row r="68" spans="1:7" ht="83.25" customHeight="1">
      <c r="A68" s="68" t="s">
        <v>117</v>
      </c>
      <c r="B68" s="36" t="s">
        <v>21</v>
      </c>
      <c r="C68" s="36" t="s">
        <v>118</v>
      </c>
      <c r="D68" s="36" t="s">
        <v>15</v>
      </c>
      <c r="E68" s="20">
        <v>364.3</v>
      </c>
      <c r="F68" s="30">
        <v>96.9</v>
      </c>
      <c r="G68" s="30">
        <f t="shared" si="0"/>
        <v>26.598956903650837</v>
      </c>
    </row>
    <row r="69" spans="1:7" ht="27" customHeight="1">
      <c r="A69" s="50" t="s">
        <v>83</v>
      </c>
      <c r="B69" s="19" t="s">
        <v>21</v>
      </c>
      <c r="C69" s="19" t="s">
        <v>118</v>
      </c>
      <c r="D69" s="44" t="s">
        <v>84</v>
      </c>
      <c r="E69" s="13">
        <v>364.3</v>
      </c>
      <c r="F69" s="14">
        <v>96.9</v>
      </c>
      <c r="G69" s="14">
        <f t="shared" si="0"/>
        <v>26.598956903650837</v>
      </c>
    </row>
    <row r="70" spans="1:7" ht="18" customHeight="1">
      <c r="A70" s="51" t="s">
        <v>28</v>
      </c>
      <c r="B70" s="52" t="s">
        <v>22</v>
      </c>
      <c r="C70" s="52" t="s">
        <v>17</v>
      </c>
      <c r="D70" s="52" t="s">
        <v>15</v>
      </c>
      <c r="E70" s="53">
        <v>341.4</v>
      </c>
      <c r="F70" s="57">
        <v>196.5</v>
      </c>
      <c r="G70" s="57">
        <f t="shared" si="0"/>
        <v>57.55711775043937</v>
      </c>
    </row>
    <row r="71" spans="1:7" ht="25.5" customHeight="1">
      <c r="A71" s="68" t="s">
        <v>51</v>
      </c>
      <c r="B71" s="37" t="s">
        <v>22</v>
      </c>
      <c r="C71" s="37" t="s">
        <v>52</v>
      </c>
      <c r="D71" s="37" t="s">
        <v>15</v>
      </c>
      <c r="E71" s="20">
        <v>341.4</v>
      </c>
      <c r="F71" s="30">
        <v>196.5</v>
      </c>
      <c r="G71" s="30">
        <f t="shared" si="0"/>
        <v>57.55711775043937</v>
      </c>
    </row>
    <row r="72" spans="1:7" ht="12.75">
      <c r="A72" s="23" t="s">
        <v>105</v>
      </c>
      <c r="B72" s="19" t="s">
        <v>22</v>
      </c>
      <c r="C72" s="19" t="s">
        <v>52</v>
      </c>
      <c r="D72" s="19" t="s">
        <v>94</v>
      </c>
      <c r="E72" s="13">
        <v>341.4</v>
      </c>
      <c r="F72" s="14">
        <v>196.5</v>
      </c>
      <c r="G72" s="14">
        <f t="shared" si="0"/>
        <v>57.55711775043937</v>
      </c>
    </row>
    <row r="73" spans="1:7" ht="17.25" customHeight="1">
      <c r="A73" s="67" t="s">
        <v>30</v>
      </c>
      <c r="B73" s="52" t="s">
        <v>7</v>
      </c>
      <c r="C73" s="52" t="s">
        <v>17</v>
      </c>
      <c r="D73" s="52" t="s">
        <v>15</v>
      </c>
      <c r="E73" s="53">
        <f>E74+E76+E78+E80+E82</f>
        <v>865.4000000000001</v>
      </c>
      <c r="F73" s="53">
        <f>F74+F76+F78+F80+F82</f>
        <v>736.1</v>
      </c>
      <c r="G73" s="57">
        <f t="shared" si="0"/>
        <v>85.05893228564825</v>
      </c>
    </row>
    <row r="74" spans="1:7" ht="20.25" customHeight="1">
      <c r="A74" s="24" t="s">
        <v>31</v>
      </c>
      <c r="B74" s="5" t="s">
        <v>7</v>
      </c>
      <c r="C74" s="5" t="s">
        <v>9</v>
      </c>
      <c r="D74" s="5" t="s">
        <v>15</v>
      </c>
      <c r="E74" s="12">
        <v>786.7</v>
      </c>
      <c r="F74" s="29">
        <v>657.4</v>
      </c>
      <c r="G74" s="57">
        <f t="shared" si="0"/>
        <v>83.56425575187491</v>
      </c>
    </row>
    <row r="75" spans="1:7" ht="22.5">
      <c r="A75" s="50" t="s">
        <v>83</v>
      </c>
      <c r="B75" s="19" t="s">
        <v>7</v>
      </c>
      <c r="C75" s="19" t="s">
        <v>9</v>
      </c>
      <c r="D75" s="44" t="s">
        <v>84</v>
      </c>
      <c r="E75" s="14">
        <v>786.7</v>
      </c>
      <c r="F75" s="14">
        <v>657.4</v>
      </c>
      <c r="G75" s="14">
        <f t="shared" si="0"/>
        <v>83.56425575187491</v>
      </c>
    </row>
    <row r="76" spans="1:7" ht="17.25" customHeight="1">
      <c r="A76" s="24" t="s">
        <v>36</v>
      </c>
      <c r="B76" s="5" t="s">
        <v>7</v>
      </c>
      <c r="C76" s="5" t="s">
        <v>8</v>
      </c>
      <c r="D76" s="5" t="s">
        <v>15</v>
      </c>
      <c r="E76" s="12">
        <v>0</v>
      </c>
      <c r="F76" s="29">
        <v>0</v>
      </c>
      <c r="G76" s="29">
        <v>0</v>
      </c>
    </row>
    <row r="77" spans="1:7" ht="24.75" customHeight="1">
      <c r="A77" s="50" t="s">
        <v>83</v>
      </c>
      <c r="B77" s="19" t="s">
        <v>7</v>
      </c>
      <c r="C77" s="19" t="s">
        <v>8</v>
      </c>
      <c r="D77" s="44" t="s">
        <v>84</v>
      </c>
      <c r="E77" s="13">
        <v>0</v>
      </c>
      <c r="F77" s="14">
        <v>0</v>
      </c>
      <c r="G77" s="14">
        <v>0</v>
      </c>
    </row>
    <row r="78" spans="1:7" ht="26.25" customHeight="1">
      <c r="A78" s="69" t="s">
        <v>37</v>
      </c>
      <c r="B78" s="5" t="s">
        <v>7</v>
      </c>
      <c r="C78" s="5" t="s">
        <v>10</v>
      </c>
      <c r="D78" s="5" t="s">
        <v>15</v>
      </c>
      <c r="E78" s="29">
        <v>0</v>
      </c>
      <c r="F78" s="29">
        <v>0</v>
      </c>
      <c r="G78" s="29">
        <v>0</v>
      </c>
    </row>
    <row r="79" spans="1:7" ht="24.75" customHeight="1">
      <c r="A79" s="50" t="s">
        <v>83</v>
      </c>
      <c r="B79" s="19" t="s">
        <v>7</v>
      </c>
      <c r="C79" s="19" t="s">
        <v>10</v>
      </c>
      <c r="D79" s="44" t="s">
        <v>84</v>
      </c>
      <c r="E79" s="14">
        <v>0</v>
      </c>
      <c r="F79" s="14">
        <v>0</v>
      </c>
      <c r="G79" s="14">
        <v>0</v>
      </c>
    </row>
    <row r="80" spans="1:7" ht="37.5" customHeight="1">
      <c r="A80" s="24" t="s">
        <v>29</v>
      </c>
      <c r="B80" s="5" t="s">
        <v>7</v>
      </c>
      <c r="C80" s="5" t="s">
        <v>34</v>
      </c>
      <c r="D80" s="5" t="s">
        <v>15</v>
      </c>
      <c r="E80" s="29">
        <v>63.2</v>
      </c>
      <c r="F80" s="29">
        <v>63.2</v>
      </c>
      <c r="G80" s="29">
        <v>0</v>
      </c>
    </row>
    <row r="81" spans="1:7" ht="24" customHeight="1">
      <c r="A81" s="50" t="s">
        <v>83</v>
      </c>
      <c r="B81" s="19" t="s">
        <v>7</v>
      </c>
      <c r="C81" s="19" t="s">
        <v>34</v>
      </c>
      <c r="D81" s="44" t="s">
        <v>84</v>
      </c>
      <c r="E81" s="14">
        <v>63.2</v>
      </c>
      <c r="F81" s="14">
        <v>63.2</v>
      </c>
      <c r="G81" s="14">
        <v>0</v>
      </c>
    </row>
    <row r="82" spans="1:7" ht="18.75" customHeight="1">
      <c r="A82" s="24" t="s">
        <v>119</v>
      </c>
      <c r="B82" s="5" t="s">
        <v>7</v>
      </c>
      <c r="C82" s="5" t="s">
        <v>17</v>
      </c>
      <c r="D82" s="5" t="s">
        <v>15</v>
      </c>
      <c r="E82" s="12">
        <v>15.5</v>
      </c>
      <c r="F82" s="29">
        <v>15.5</v>
      </c>
      <c r="G82" s="29">
        <v>0</v>
      </c>
    </row>
    <row r="83" spans="1:7" ht="63" customHeight="1">
      <c r="A83" s="70" t="s">
        <v>120</v>
      </c>
      <c r="B83" s="36" t="s">
        <v>7</v>
      </c>
      <c r="C83" s="36" t="s">
        <v>121</v>
      </c>
      <c r="D83" s="36" t="s">
        <v>15</v>
      </c>
      <c r="E83" s="30">
        <v>15.5</v>
      </c>
      <c r="F83" s="30">
        <v>15.5</v>
      </c>
      <c r="G83" s="30">
        <v>0</v>
      </c>
    </row>
    <row r="84" spans="1:7" ht="27.75" customHeight="1">
      <c r="A84" s="50" t="s">
        <v>83</v>
      </c>
      <c r="B84" s="19" t="s">
        <v>7</v>
      </c>
      <c r="C84" s="19" t="s">
        <v>121</v>
      </c>
      <c r="D84" s="44" t="s">
        <v>84</v>
      </c>
      <c r="E84" s="14">
        <v>15.5</v>
      </c>
      <c r="F84" s="14">
        <v>15.5</v>
      </c>
      <c r="G84" s="14">
        <v>0</v>
      </c>
    </row>
    <row r="85" spans="1:7" ht="51" customHeight="1">
      <c r="A85" s="71" t="s">
        <v>122</v>
      </c>
      <c r="B85" s="37" t="s">
        <v>7</v>
      </c>
      <c r="C85" s="37" t="s">
        <v>123</v>
      </c>
      <c r="D85" s="72" t="s">
        <v>15</v>
      </c>
      <c r="E85" s="30">
        <v>0</v>
      </c>
      <c r="F85" s="30">
        <v>0</v>
      </c>
      <c r="G85" s="30">
        <v>0</v>
      </c>
    </row>
    <row r="86" spans="1:7" ht="24.75" customHeight="1">
      <c r="A86" s="50" t="s">
        <v>83</v>
      </c>
      <c r="B86" s="19" t="s">
        <v>7</v>
      </c>
      <c r="C86" s="19" t="s">
        <v>123</v>
      </c>
      <c r="D86" s="44" t="s">
        <v>84</v>
      </c>
      <c r="E86" s="14">
        <v>0</v>
      </c>
      <c r="F86" s="14">
        <v>0</v>
      </c>
      <c r="G86" s="14">
        <v>0</v>
      </c>
    </row>
    <row r="87" spans="1:7" ht="16.5" customHeight="1">
      <c r="A87" s="67" t="s">
        <v>38</v>
      </c>
      <c r="B87" s="52" t="s">
        <v>39</v>
      </c>
      <c r="C87" s="52" t="s">
        <v>17</v>
      </c>
      <c r="D87" s="52" t="s">
        <v>15</v>
      </c>
      <c r="E87" s="53">
        <v>77.5</v>
      </c>
      <c r="F87" s="57">
        <v>55.5</v>
      </c>
      <c r="G87" s="57">
        <f aca="true" t="shared" si="1" ref="G87:G113">F87/E87*100</f>
        <v>71.61290322580646</v>
      </c>
    </row>
    <row r="88" spans="1:7" ht="27" customHeight="1">
      <c r="A88" s="64" t="s">
        <v>44</v>
      </c>
      <c r="B88" s="33" t="s">
        <v>18</v>
      </c>
      <c r="C88" s="33" t="s">
        <v>12</v>
      </c>
      <c r="D88" s="33" t="s">
        <v>15</v>
      </c>
      <c r="E88" s="29">
        <v>1</v>
      </c>
      <c r="F88" s="29">
        <v>1</v>
      </c>
      <c r="G88" s="29">
        <f t="shared" si="1"/>
        <v>100</v>
      </c>
    </row>
    <row r="89" spans="1:7" ht="75.75" customHeight="1">
      <c r="A89" s="73" t="s">
        <v>56</v>
      </c>
      <c r="B89" s="19" t="s">
        <v>18</v>
      </c>
      <c r="C89" s="19" t="s">
        <v>12</v>
      </c>
      <c r="D89" s="19" t="s">
        <v>15</v>
      </c>
      <c r="E89" s="14">
        <v>1</v>
      </c>
      <c r="F89" s="14">
        <v>1</v>
      </c>
      <c r="G89" s="81">
        <f t="shared" si="1"/>
        <v>100</v>
      </c>
    </row>
    <row r="90" spans="1:7" ht="19.5" customHeight="1">
      <c r="A90" s="73" t="s">
        <v>69</v>
      </c>
      <c r="B90" s="19" t="s">
        <v>18</v>
      </c>
      <c r="C90" s="19" t="s">
        <v>12</v>
      </c>
      <c r="D90" s="19" t="s">
        <v>74</v>
      </c>
      <c r="E90" s="14">
        <v>1</v>
      </c>
      <c r="F90" s="14">
        <v>1</v>
      </c>
      <c r="G90" s="81">
        <f t="shared" si="1"/>
        <v>100</v>
      </c>
    </row>
    <row r="91" spans="1:7" ht="18" customHeight="1">
      <c r="A91" s="24" t="s">
        <v>116</v>
      </c>
      <c r="B91" s="5" t="s">
        <v>18</v>
      </c>
      <c r="C91" s="5" t="s">
        <v>17</v>
      </c>
      <c r="D91" s="5" t="s">
        <v>15</v>
      </c>
      <c r="E91" s="12">
        <v>76.5</v>
      </c>
      <c r="F91" s="29">
        <v>54.5</v>
      </c>
      <c r="G91" s="29">
        <f t="shared" si="1"/>
        <v>71.24183006535948</v>
      </c>
    </row>
    <row r="92" spans="1:7" ht="40.5" customHeight="1">
      <c r="A92" s="74" t="s">
        <v>124</v>
      </c>
      <c r="B92" s="37" t="s">
        <v>18</v>
      </c>
      <c r="C92" s="37" t="s">
        <v>125</v>
      </c>
      <c r="D92" s="37" t="s">
        <v>15</v>
      </c>
      <c r="E92" s="30">
        <v>76.5</v>
      </c>
      <c r="F92" s="30">
        <v>54.5</v>
      </c>
      <c r="G92" s="30">
        <f t="shared" si="1"/>
        <v>71.24183006535948</v>
      </c>
    </row>
    <row r="93" spans="1:7" ht="24" customHeight="1">
      <c r="A93" s="50" t="s">
        <v>83</v>
      </c>
      <c r="B93" s="19" t="s">
        <v>18</v>
      </c>
      <c r="C93" s="19" t="s">
        <v>125</v>
      </c>
      <c r="D93" s="44" t="s">
        <v>84</v>
      </c>
      <c r="E93" s="13">
        <v>76.5</v>
      </c>
      <c r="F93" s="14">
        <v>54.5</v>
      </c>
      <c r="G93" s="82">
        <f t="shared" si="1"/>
        <v>71.24183006535948</v>
      </c>
    </row>
    <row r="94" spans="1:7" ht="15.75" customHeight="1">
      <c r="A94" s="75" t="s">
        <v>65</v>
      </c>
      <c r="B94" s="56" t="s">
        <v>66</v>
      </c>
      <c r="C94" s="56" t="s">
        <v>17</v>
      </c>
      <c r="D94" s="56" t="s">
        <v>15</v>
      </c>
      <c r="E94" s="57">
        <v>9942.3</v>
      </c>
      <c r="F94" s="57">
        <v>2614.8</v>
      </c>
      <c r="G94" s="57">
        <f t="shared" si="1"/>
        <v>26.29974955493196</v>
      </c>
    </row>
    <row r="95" spans="1:7" ht="16.5" customHeight="1">
      <c r="A95" s="32" t="s">
        <v>67</v>
      </c>
      <c r="B95" s="33" t="s">
        <v>68</v>
      </c>
      <c r="C95" s="33" t="s">
        <v>12</v>
      </c>
      <c r="D95" s="33" t="s">
        <v>15</v>
      </c>
      <c r="E95" s="29">
        <v>9939.3</v>
      </c>
      <c r="F95" s="29">
        <v>2614.8</v>
      </c>
      <c r="G95" s="29">
        <f t="shared" si="1"/>
        <v>26.30768766412122</v>
      </c>
    </row>
    <row r="96" spans="1:7" ht="75" customHeight="1">
      <c r="A96" s="25" t="s">
        <v>56</v>
      </c>
      <c r="B96" s="4" t="s">
        <v>68</v>
      </c>
      <c r="C96" s="4" t="s">
        <v>12</v>
      </c>
      <c r="D96" s="4" t="s">
        <v>15</v>
      </c>
      <c r="E96" s="13">
        <v>9939.3</v>
      </c>
      <c r="F96" s="14">
        <v>2614.8</v>
      </c>
      <c r="G96" s="14">
        <f>F96/E96*100</f>
        <v>26.30768766412122</v>
      </c>
    </row>
    <row r="97" spans="1:7" ht="18.75" customHeight="1">
      <c r="A97" s="25" t="s">
        <v>69</v>
      </c>
      <c r="B97" s="4" t="s">
        <v>68</v>
      </c>
      <c r="C97" s="4" t="s">
        <v>12</v>
      </c>
      <c r="D97" s="4" t="s">
        <v>74</v>
      </c>
      <c r="E97" s="13">
        <v>9939.3</v>
      </c>
      <c r="F97" s="14">
        <v>2614.8</v>
      </c>
      <c r="G97" s="14">
        <f t="shared" si="1"/>
        <v>26.30768766412122</v>
      </c>
    </row>
    <row r="98" spans="1:7" ht="27" customHeight="1">
      <c r="A98" s="26" t="s">
        <v>126</v>
      </c>
      <c r="B98" s="5" t="s">
        <v>75</v>
      </c>
      <c r="C98" s="5" t="s">
        <v>12</v>
      </c>
      <c r="D98" s="5" t="s">
        <v>15</v>
      </c>
      <c r="E98" s="12">
        <v>3</v>
      </c>
      <c r="F98" s="29">
        <v>0</v>
      </c>
      <c r="G98" s="29">
        <f t="shared" si="1"/>
        <v>0</v>
      </c>
    </row>
    <row r="99" spans="1:7" ht="75.75" customHeight="1">
      <c r="A99" s="25" t="s">
        <v>56</v>
      </c>
      <c r="B99" s="4" t="s">
        <v>75</v>
      </c>
      <c r="C99" s="4" t="s">
        <v>12</v>
      </c>
      <c r="D99" s="4" t="s">
        <v>15</v>
      </c>
      <c r="E99" s="13">
        <v>3</v>
      </c>
      <c r="F99" s="14">
        <v>0</v>
      </c>
      <c r="G99" s="14">
        <f t="shared" si="1"/>
        <v>0</v>
      </c>
    </row>
    <row r="100" spans="1:7" ht="15" customHeight="1">
      <c r="A100" s="25" t="s">
        <v>69</v>
      </c>
      <c r="B100" s="4" t="s">
        <v>75</v>
      </c>
      <c r="C100" s="4" t="s">
        <v>12</v>
      </c>
      <c r="D100" s="4" t="s">
        <v>74</v>
      </c>
      <c r="E100" s="13">
        <v>3</v>
      </c>
      <c r="F100" s="14">
        <v>0</v>
      </c>
      <c r="G100" s="14">
        <f t="shared" si="1"/>
        <v>0</v>
      </c>
    </row>
    <row r="101" spans="1:7" ht="18.75" customHeight="1">
      <c r="A101" s="76" t="s">
        <v>50</v>
      </c>
      <c r="B101" s="52" t="s">
        <v>19</v>
      </c>
      <c r="C101" s="52" t="s">
        <v>17</v>
      </c>
      <c r="D101" s="52" t="s">
        <v>15</v>
      </c>
      <c r="E101" s="53">
        <v>31.2</v>
      </c>
      <c r="F101" s="57">
        <v>13</v>
      </c>
      <c r="G101" s="57">
        <f t="shared" si="1"/>
        <v>41.66666666666667</v>
      </c>
    </row>
    <row r="102" spans="1:7" ht="33" customHeight="1">
      <c r="A102" s="27" t="s">
        <v>45</v>
      </c>
      <c r="B102" s="4" t="s">
        <v>19</v>
      </c>
      <c r="C102" s="4" t="s">
        <v>11</v>
      </c>
      <c r="D102" s="4" t="s">
        <v>15</v>
      </c>
      <c r="E102" s="13">
        <v>31.2</v>
      </c>
      <c r="F102" s="14">
        <v>13</v>
      </c>
      <c r="G102" s="14">
        <f t="shared" si="1"/>
        <v>41.66666666666667</v>
      </c>
    </row>
    <row r="103" spans="1:7" ht="22.5">
      <c r="A103" s="27" t="s">
        <v>127</v>
      </c>
      <c r="B103" s="4" t="s">
        <v>19</v>
      </c>
      <c r="C103" s="4" t="s">
        <v>11</v>
      </c>
      <c r="D103" s="4" t="s">
        <v>128</v>
      </c>
      <c r="E103" s="13">
        <v>31.2</v>
      </c>
      <c r="F103" s="14">
        <v>13</v>
      </c>
      <c r="G103" s="14">
        <f t="shared" si="1"/>
        <v>41.66666666666667</v>
      </c>
    </row>
    <row r="104" spans="1:7" ht="17.25" customHeight="1">
      <c r="A104" s="34" t="s">
        <v>70</v>
      </c>
      <c r="B104" s="33" t="s">
        <v>71</v>
      </c>
      <c r="C104" s="33" t="s">
        <v>17</v>
      </c>
      <c r="D104" s="33" t="s">
        <v>15</v>
      </c>
      <c r="E104" s="29">
        <v>242.3</v>
      </c>
      <c r="F104" s="29">
        <v>2.3</v>
      </c>
      <c r="G104" s="29">
        <f t="shared" si="1"/>
        <v>0.9492364836978952</v>
      </c>
    </row>
    <row r="105" spans="1:7" ht="37.5" customHeight="1">
      <c r="A105" s="27" t="s">
        <v>129</v>
      </c>
      <c r="B105" s="4" t="s">
        <v>71</v>
      </c>
      <c r="C105" s="4" t="s">
        <v>130</v>
      </c>
      <c r="D105" s="4" t="s">
        <v>15</v>
      </c>
      <c r="E105" s="13">
        <v>142.3</v>
      </c>
      <c r="F105" s="14">
        <v>2.3</v>
      </c>
      <c r="G105" s="14">
        <f t="shared" si="1"/>
        <v>1.616303583977512</v>
      </c>
    </row>
    <row r="106" spans="1:7" ht="22.5">
      <c r="A106" s="27" t="s">
        <v>127</v>
      </c>
      <c r="B106" s="4" t="s">
        <v>71</v>
      </c>
      <c r="C106" s="4" t="s">
        <v>130</v>
      </c>
      <c r="D106" s="4" t="s">
        <v>128</v>
      </c>
      <c r="E106" s="13">
        <v>142.3</v>
      </c>
      <c r="F106" s="14">
        <v>2.3</v>
      </c>
      <c r="G106" s="14">
        <f t="shared" si="1"/>
        <v>1.616303583977512</v>
      </c>
    </row>
    <row r="107" spans="1:7" ht="24" customHeight="1">
      <c r="A107" s="27" t="s">
        <v>134</v>
      </c>
      <c r="B107" s="4" t="s">
        <v>71</v>
      </c>
      <c r="C107" s="4" t="s">
        <v>135</v>
      </c>
      <c r="D107" s="4" t="s">
        <v>15</v>
      </c>
      <c r="E107" s="13">
        <v>100</v>
      </c>
      <c r="F107" s="14">
        <v>0</v>
      </c>
      <c r="G107" s="14">
        <f t="shared" si="1"/>
        <v>0</v>
      </c>
    </row>
    <row r="108" spans="1:7" ht="22.5">
      <c r="A108" s="27" t="s">
        <v>127</v>
      </c>
      <c r="B108" s="4" t="s">
        <v>71</v>
      </c>
      <c r="C108" s="4" t="s">
        <v>135</v>
      </c>
      <c r="D108" s="4" t="s">
        <v>128</v>
      </c>
      <c r="E108" s="13">
        <v>100</v>
      </c>
      <c r="F108" s="14">
        <v>0</v>
      </c>
      <c r="G108" s="14">
        <f t="shared" si="1"/>
        <v>0</v>
      </c>
    </row>
    <row r="109" spans="1:7" ht="15.75" customHeight="1">
      <c r="A109" s="77" t="s">
        <v>72</v>
      </c>
      <c r="B109" s="52" t="s">
        <v>46</v>
      </c>
      <c r="C109" s="52" t="s">
        <v>17</v>
      </c>
      <c r="D109" s="52" t="s">
        <v>15</v>
      </c>
      <c r="E109" s="57">
        <v>106.6</v>
      </c>
      <c r="F109" s="57">
        <v>23.9</v>
      </c>
      <c r="G109" s="57">
        <f t="shared" si="1"/>
        <v>22.4202626641651</v>
      </c>
    </row>
    <row r="110" spans="1:7" ht="18" customHeight="1">
      <c r="A110" s="78" t="s">
        <v>131</v>
      </c>
      <c r="B110" s="5" t="s">
        <v>73</v>
      </c>
      <c r="C110" s="5" t="s">
        <v>12</v>
      </c>
      <c r="D110" s="5" t="s">
        <v>15</v>
      </c>
      <c r="E110" s="29">
        <v>106.6</v>
      </c>
      <c r="F110" s="29">
        <v>23.9</v>
      </c>
      <c r="G110" s="29">
        <f t="shared" si="1"/>
        <v>22.4202626641651</v>
      </c>
    </row>
    <row r="111" spans="1:7" ht="76.5" customHeight="1">
      <c r="A111" s="31" t="s">
        <v>56</v>
      </c>
      <c r="B111" s="4" t="s">
        <v>73</v>
      </c>
      <c r="C111" s="4" t="s">
        <v>12</v>
      </c>
      <c r="D111" s="4" t="s">
        <v>15</v>
      </c>
      <c r="E111" s="14">
        <v>106.6</v>
      </c>
      <c r="F111" s="14">
        <v>23.9</v>
      </c>
      <c r="G111" s="14">
        <f t="shared" si="1"/>
        <v>22.4202626641651</v>
      </c>
    </row>
    <row r="112" spans="1:7" ht="17.25" customHeight="1">
      <c r="A112" s="31" t="s">
        <v>69</v>
      </c>
      <c r="B112" s="4" t="s">
        <v>73</v>
      </c>
      <c r="C112" s="4" t="s">
        <v>12</v>
      </c>
      <c r="D112" s="4" t="s">
        <v>74</v>
      </c>
      <c r="E112" s="14">
        <v>106.6</v>
      </c>
      <c r="F112" s="14">
        <v>23.9</v>
      </c>
      <c r="G112" s="14">
        <f t="shared" si="1"/>
        <v>22.4202626641651</v>
      </c>
    </row>
    <row r="113" spans="1:7" ht="12.75">
      <c r="A113" s="67" t="s">
        <v>47</v>
      </c>
      <c r="B113" s="52" t="s">
        <v>48</v>
      </c>
      <c r="C113" s="52" t="s">
        <v>17</v>
      </c>
      <c r="D113" s="52" t="s">
        <v>15</v>
      </c>
      <c r="E113" s="53">
        <f>SUM(E15,E38,E43,E54,E65,E87,E94,E101,E104,E109)</f>
        <v>24900.199999999997</v>
      </c>
      <c r="F113" s="53">
        <f>SUM(F15,F38,F43,F54,F65,F87,F94,F101,F104,F109)</f>
        <v>7245.000000000001</v>
      </c>
      <c r="G113" s="57">
        <f t="shared" si="1"/>
        <v>29.09615183813785</v>
      </c>
    </row>
  </sheetData>
  <sheetProtection/>
  <mergeCells count="13">
    <mergeCell ref="G12:G13"/>
    <mergeCell ref="D12:D13"/>
    <mergeCell ref="E12:E13"/>
    <mergeCell ref="D2:G5"/>
    <mergeCell ref="D1:G1"/>
    <mergeCell ref="A8:G8"/>
    <mergeCell ref="A9:G9"/>
    <mergeCell ref="D6:E6"/>
    <mergeCell ref="A12:A13"/>
    <mergeCell ref="B12:B13"/>
    <mergeCell ref="C12:C13"/>
    <mergeCell ref="A10:G10"/>
    <mergeCell ref="F12:F13"/>
  </mergeCells>
  <printOptions horizontalCentered="1"/>
  <pageMargins left="0.23" right="0.23" top="0.19" bottom="0.37" header="0.15748031496062992" footer="0.17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Паустово</cp:lastModifiedBy>
  <cp:lastPrinted>2014-07-17T04:16:54Z</cp:lastPrinted>
  <dcterms:created xsi:type="dcterms:W3CDTF">2003-08-18T06:31:02Z</dcterms:created>
  <dcterms:modified xsi:type="dcterms:W3CDTF">2014-07-17T04:17:02Z</dcterms:modified>
  <cp:category/>
  <cp:version/>
  <cp:contentType/>
  <cp:contentStatus/>
</cp:coreProperties>
</file>