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функц.стр-ра Паустово" sheetId="1" r:id="rId1"/>
  </sheets>
  <definedNames>
    <definedName name="_xlnm.Print_Titles" localSheetId="0">'функц.стр-ра Паустово'!$12:$14</definedName>
  </definedNames>
  <calcPr fullCalcOnLoad="1"/>
</workbook>
</file>

<file path=xl/sharedStrings.xml><?xml version="1.0" encoding="utf-8"?>
<sst xmlns="http://schemas.openxmlformats.org/spreadsheetml/2006/main" count="304" uniqueCount="111">
  <si>
    <t>по разделам и подразделам, целевым статьям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</si>
  <si>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</si>
  <si>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</si>
  <si>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0020300</t>
  </si>
  <si>
    <t>Выполнение функций органами местного самоуправления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</si>
  <si>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</si>
  <si>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</si>
  <si>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Выполнение функций органами муниципального образования </t>
  </si>
  <si>
    <t>0203</t>
  </si>
  <si>
    <t>0013600</t>
  </si>
  <si>
    <t>Обеспечение пожарной безопасности</t>
  </si>
  <si>
    <t>0503</t>
  </si>
  <si>
    <t>6000300</t>
  </si>
  <si>
    <t>6000100</t>
  </si>
  <si>
    <t>6000400</t>
  </si>
  <si>
    <t>4910100</t>
  </si>
  <si>
    <t>5210600</t>
  </si>
  <si>
    <t>017</t>
  </si>
  <si>
    <t>наименование</t>
  </si>
  <si>
    <t>0104</t>
  </si>
  <si>
    <t>005</t>
  </si>
  <si>
    <t>000</t>
  </si>
  <si>
    <t>0310</t>
  </si>
  <si>
    <t>0000000</t>
  </si>
  <si>
    <t>0707</t>
  </si>
  <si>
    <t>1001</t>
  </si>
  <si>
    <t>0500</t>
  </si>
  <si>
    <t>0501</t>
  </si>
  <si>
    <t>0502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</si>
  <si>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</si>
  <si>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</si>
  <si>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</si>
  <si>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</si>
  <si>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</si>
  <si>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</si>
  <si>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7950000</t>
  </si>
  <si>
    <t>Прочие мероприятия по благоустройству городских округов и поселений</t>
  </si>
  <si>
    <t>Благоустройство</t>
  </si>
  <si>
    <t>Уличное освещение</t>
  </si>
  <si>
    <t>0102</t>
  </si>
  <si>
    <t>Мобилизационная и вневойсковая подготовка</t>
  </si>
  <si>
    <t>6000500</t>
  </si>
  <si>
    <t>0100</t>
  </si>
  <si>
    <t>Озеленение</t>
  </si>
  <si>
    <t>Организация и содержание мест захоронения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</si>
  <si>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</si>
  <si>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</si>
  <si>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</si>
  <si>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</si>
  <si>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</si>
  <si>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</si>
  <si>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</si>
  <si>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</si>
  <si>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</si>
  <si>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1100</t>
  </si>
  <si>
    <t>Иные межбюджетные трансферты</t>
  </si>
  <si>
    <t>Всего расходов по бюджету</t>
  </si>
  <si>
    <t>0000</t>
  </si>
  <si>
    <t>Осуществление первичного воинского учета на территории, где отсутствуют военные комиссариаты за счет субвенции из областного бюджета</t>
  </si>
  <si>
    <t>Целевая программа муниципального образования Паустовское "Пожарная безопасность на 2006 - 2010 годы "</t>
  </si>
  <si>
    <t>Целевые программы муниципальных образований</t>
  </si>
  <si>
    <t>Пенсионное обеспечение</t>
  </si>
  <si>
    <t>000000</t>
  </si>
  <si>
    <t>и видам расходов  классификации расходов</t>
  </si>
  <si>
    <t>Администрация муниципального образования Паустовское</t>
  </si>
  <si>
    <t>006</t>
  </si>
  <si>
    <t>Возмещение выпадающих доходов за услуги бани</t>
  </si>
  <si>
    <t>3510500</t>
  </si>
  <si>
    <t>Раздел, подраздел</t>
  </si>
  <si>
    <t>% исполнения</t>
  </si>
  <si>
    <t>Исполнение за 1 квартал</t>
  </si>
  <si>
    <t>Приложение № 3</t>
  </si>
  <si>
    <t>Обеспечение деятельности финансовых, налоговых и таможенных органов финансового (финансово-бюджетного) надзора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</si>
  <si>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</si>
  <si>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</si>
  <si>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</si>
  <si>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</si>
  <si>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</si>
  <si>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</si>
  <si>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</si>
  <si>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</si>
  <si>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 xml:space="preserve">Расходы по долгосрочной целевой программе "Дорожное хозяйство Владимирской области на 2009-2015 годы" за счет субсидии </t>
  </si>
  <si>
    <t>5221301</t>
  </si>
  <si>
    <t>Другие вопросы в области национальной экономики</t>
  </si>
  <si>
    <t>0412</t>
  </si>
  <si>
    <t>Расходы на инвестиции по долгосрочной областной целевой программе "Жилище" на 2009-2012 годы", подпрограмме "Обеспечение территории Владимирской области документами территориального планирования (2009-2012 годы) за счет субсидии из областного бюджета</t>
  </si>
  <si>
    <t>5223102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</si>
  <si>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</si>
  <si>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020</t>
  </si>
  <si>
    <t>Субсидия на обеспечение мероприятий по капитальному ремонту многоквартирных домов</t>
  </si>
  <si>
    <t>"Об организации общественных работ в муниципальном образовании Паустовское на 2010-2012 годы"</t>
  </si>
  <si>
    <t>Культура, кинематография</t>
  </si>
  <si>
    <t>0800</t>
  </si>
  <si>
    <t>Культура</t>
  </si>
  <si>
    <t>0801</t>
  </si>
  <si>
    <t xml:space="preserve">Иные межбюджетные трансферты </t>
  </si>
  <si>
    <t>Социальное обеспечение населения</t>
  </si>
  <si>
    <t>1003</t>
  </si>
  <si>
    <t>Предоставление гражднам субсидий на оплату жилого помещения и коммунальных услуг</t>
  </si>
  <si>
    <t>5054800</t>
  </si>
  <si>
    <t>Физическая культура и спорт</t>
  </si>
  <si>
    <t>1101</t>
  </si>
  <si>
    <t>Исполнение бюджета  муниципального образования  Паустовское Вязниковского района на 2012 год</t>
  </si>
  <si>
    <t>Всего расходов на 2012 год в тыс.руб.</t>
  </si>
  <si>
    <t>Создание резерва материальных ресурсов (приобритение топлива)</t>
  </si>
  <si>
    <t>в том числе:                                                                            за счет иных межбюджетных трасфертов</t>
  </si>
  <si>
    <t>Целевая программа муниципального образования Паустовское "Сохранение и реконтсрукция военно-мемориальных объектов в муниципальном образовании в 2011 - 2015 годы"</t>
  </si>
  <si>
    <t>Целевая программа муниципального образования Паустовское "Приведение в нормативное состояние улично-дорожной сети и объектов благоустройства муниципального образования Паустовское в 2010 - 2012 годы "</t>
  </si>
  <si>
    <t>001</t>
  </si>
  <si>
    <t>к постановлению главы  муниципального образования Паустовское Вязниковского района Владимирской области от 19.04.2012г. №41</t>
  </si>
  <si>
    <t>Целевая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2010-2012 годы»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</si>
</sst>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21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"/>
      <family val="2"/>
    </font>
    <font>
      <b/>
      <i/>
      <sz val="8"/>
      <name val="Arial"/>
      <family val="2"/>
    </font>
    <font>
      <b/>
      <i/>
      <sz val="9"/>
      <color indexed="8"/>
      <name val="Arial"/>
      <family val="2"/>
    </font>
    <font>
      <i/>
      <sz val="9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1" fontId="13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49" fontId="1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3" fontId="11" fillId="0" borderId="1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173" fontId="11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49" fontId="17" fillId="0" borderId="1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16" fontId="1" fillId="0" borderId="1" xfId="0" applyNumberFormat="1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1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49" fontId="1" fillId="0" borderId="3" xfId="0" applyNumberFormat="1" applyFont="1" applyBorder="1" applyAlignment="1">
      <alignment horizontal="justify" vertical="center" wrapText="1"/>
    </xf>
    <xf numFmtId="49" fontId="7" fillId="0" borderId="3" xfId="0" applyNumberFormat="1" applyFont="1" applyBorder="1" applyAlignment="1">
      <alignment horizontal="justify" vertical="center" wrapText="1"/>
    </xf>
    <xf numFmtId="49" fontId="11" fillId="0" borderId="3" xfId="0" applyNumberFormat="1" applyFont="1" applyBorder="1" applyAlignment="1">
      <alignment horizontal="justify" vertical="center" wrapText="1"/>
    </xf>
    <xf numFmtId="0" fontId="1" fillId="0" borderId="3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49" fontId="11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173" fontId="10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173" fontId="19" fillId="0" borderId="1" xfId="0" applyNumberFormat="1" applyFont="1" applyBorder="1" applyAlignment="1">
      <alignment horizontal="center"/>
    </xf>
    <xf numFmtId="173" fontId="20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19" fillId="0" borderId="0" xfId="0" applyFont="1" applyAlignment="1">
      <alignment/>
    </xf>
    <xf numFmtId="49" fontId="7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justify" vertical="center"/>
    </xf>
    <xf numFmtId="49" fontId="7" fillId="0" borderId="3" xfId="0" applyNumberFormat="1" applyFont="1" applyBorder="1" applyAlignment="1">
      <alignment horizontal="justify" vertical="center" wrapText="1"/>
    </xf>
    <xf numFmtId="173" fontId="8" fillId="0" borderId="1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88"/>
  <sheetViews>
    <sheetView tabSelected="1" workbookViewId="0" topLeftCell="A46">
      <selection activeCell="A57" sqref="A57"/>
    </sheetView>
  </sheetViews>
  <sheetFormatPr defaultColWidth="9.00390625" defaultRowHeight="12.75"/>
  <cols>
    <col min="1" max="1" width="36.75390625" style="25" customWidth="1"/>
    <col min="2" max="2" width="7.625" style="0" customWidth="1"/>
    <col min="3" max="4" width="10.375" style="2" customWidth="1"/>
    <col min="5" max="5" width="10.50390625" style="2" customWidth="1"/>
  </cols>
  <sheetData>
    <row r="1" spans="1:7" ht="12.75">
      <c r="A1" s="23"/>
      <c r="B1" s="4"/>
      <c r="C1" s="5"/>
      <c r="D1" s="100" t="s">
        <v>71</v>
      </c>
      <c r="E1" s="100"/>
      <c r="F1" s="100"/>
      <c r="G1" s="100"/>
    </row>
    <row r="2" spans="1:7" ht="15" customHeight="1">
      <c r="A2" s="23"/>
      <c r="B2" s="4"/>
      <c r="C2" s="5"/>
      <c r="D2" s="99" t="s">
        <v>109</v>
      </c>
      <c r="E2" s="99"/>
      <c r="F2" s="99"/>
      <c r="G2" s="99"/>
    </row>
    <row r="3" spans="1:7" ht="12.75">
      <c r="A3" s="23"/>
      <c r="B3" s="12"/>
      <c r="C3" s="10"/>
      <c r="D3" s="99"/>
      <c r="E3" s="99"/>
      <c r="F3" s="99"/>
      <c r="G3" s="99"/>
    </row>
    <row r="4" spans="1:7" ht="10.5" customHeight="1">
      <c r="A4" s="23"/>
      <c r="B4" s="4"/>
      <c r="C4" s="5"/>
      <c r="D4" s="99"/>
      <c r="E4" s="99"/>
      <c r="F4" s="99"/>
      <c r="G4" s="99"/>
    </row>
    <row r="5" spans="1:7" ht="12.75" customHeight="1" hidden="1">
      <c r="A5" s="23"/>
      <c r="B5" s="4"/>
      <c r="C5" s="5"/>
      <c r="D5" s="99"/>
      <c r="E5" s="99"/>
      <c r="F5" s="99"/>
      <c r="G5" s="99"/>
    </row>
    <row r="6" spans="1:5" ht="12.75">
      <c r="A6" s="23"/>
      <c r="B6" s="4"/>
      <c r="C6" s="5"/>
      <c r="D6" s="98"/>
      <c r="E6" s="98"/>
    </row>
    <row r="7" spans="1:5" ht="12.75">
      <c r="A7" s="23"/>
      <c r="B7" s="4"/>
      <c r="C7" s="5"/>
      <c r="D7" s="37"/>
      <c r="E7" s="37"/>
    </row>
    <row r="8" spans="1:7" ht="25.5" customHeight="1">
      <c r="A8" s="103" t="s">
        <v>102</v>
      </c>
      <c r="B8" s="103"/>
      <c r="C8" s="103"/>
      <c r="D8" s="103"/>
      <c r="E8" s="103"/>
      <c r="F8" s="103"/>
      <c r="G8" s="103"/>
    </row>
    <row r="9" spans="1:7" ht="12.75">
      <c r="A9" s="104" t="s">
        <v>0</v>
      </c>
      <c r="B9" s="104"/>
      <c r="C9" s="104"/>
      <c r="D9" s="104"/>
      <c r="E9" s="104"/>
      <c r="F9" s="104"/>
      <c r="G9" s="104"/>
    </row>
    <row r="10" spans="1:7" ht="12.75">
      <c r="A10" s="105" t="s">
        <v>63</v>
      </c>
      <c r="B10" s="105"/>
      <c r="C10" s="105"/>
      <c r="D10" s="105"/>
      <c r="E10" s="105"/>
      <c r="F10" s="105"/>
      <c r="G10" s="105"/>
    </row>
    <row r="11" spans="1:5" ht="12.75">
      <c r="A11" s="24"/>
      <c r="B11" s="16"/>
      <c r="C11" s="16"/>
      <c r="D11" s="16"/>
      <c r="E11" s="16"/>
    </row>
    <row r="12" spans="1:7" ht="12.75" customHeight="1">
      <c r="A12" s="106" t="s">
        <v>18</v>
      </c>
      <c r="B12" s="94" t="s">
        <v>68</v>
      </c>
      <c r="C12" s="96" t="s">
        <v>29</v>
      </c>
      <c r="D12" s="96" t="s">
        <v>30</v>
      </c>
      <c r="E12" s="97" t="s">
        <v>103</v>
      </c>
      <c r="F12" s="101" t="s">
        <v>70</v>
      </c>
      <c r="G12" s="101" t="s">
        <v>69</v>
      </c>
    </row>
    <row r="13" spans="1:7" ht="36.75" customHeight="1">
      <c r="A13" s="107"/>
      <c r="B13" s="95"/>
      <c r="C13" s="96"/>
      <c r="D13" s="96"/>
      <c r="E13" s="97"/>
      <c r="F13" s="102"/>
      <c r="G13" s="102"/>
    </row>
    <row r="14" spans="1:7" ht="12" customHeight="1">
      <c r="A14" s="13">
        <v>1</v>
      </c>
      <c r="B14" s="81">
        <v>2</v>
      </c>
      <c r="C14" s="14">
        <v>3</v>
      </c>
      <c r="D14" s="14">
        <v>4</v>
      </c>
      <c r="E14" s="15">
        <v>5</v>
      </c>
      <c r="F14" s="68">
        <v>6</v>
      </c>
      <c r="G14" s="68">
        <v>7</v>
      </c>
    </row>
    <row r="15" spans="1:7" ht="13.5" customHeight="1">
      <c r="A15" s="41" t="s">
        <v>31</v>
      </c>
      <c r="B15" s="21" t="s">
        <v>42</v>
      </c>
      <c r="C15" s="21" t="s">
        <v>23</v>
      </c>
      <c r="D15" s="21" t="s">
        <v>21</v>
      </c>
      <c r="E15" s="22">
        <v>5654.1</v>
      </c>
      <c r="F15" s="69">
        <f>F16+F20+F22</f>
        <v>1217.3000000000002</v>
      </c>
      <c r="G15" s="76">
        <f>F15/E15*100</f>
        <v>21.529509559434747</v>
      </c>
    </row>
    <row r="16" spans="1:7" s="7" customFormat="1" ht="36.75" customHeight="1">
      <c r="A16" s="42" t="s">
        <v>1</v>
      </c>
      <c r="B16" s="8" t="s">
        <v>39</v>
      </c>
      <c r="C16" s="8" t="s">
        <v>23</v>
      </c>
      <c r="D16" s="8" t="s">
        <v>21</v>
      </c>
      <c r="E16" s="18">
        <v>462.2</v>
      </c>
      <c r="F16" s="70">
        <v>86.9</v>
      </c>
      <c r="G16" s="66">
        <f>F16/E16*100</f>
        <v>18.801384681955867</v>
      </c>
    </row>
    <row r="17" spans="1:7" s="3" customFormat="1" ht="12.75" customHeight="1">
      <c r="A17" s="43" t="s">
        <v>2</v>
      </c>
      <c r="B17" s="6" t="s">
        <v>39</v>
      </c>
      <c r="C17" s="6" t="s">
        <v>3</v>
      </c>
      <c r="D17" s="6" t="s">
        <v>21</v>
      </c>
      <c r="E17" s="19">
        <v>462.2</v>
      </c>
      <c r="F17" s="71">
        <v>86.9</v>
      </c>
      <c r="G17" s="20">
        <f>F17/E17*100</f>
        <v>18.801384681955867</v>
      </c>
    </row>
    <row r="18" spans="1:7" s="3" customFormat="1" ht="24.75" customHeight="1">
      <c r="A18" s="43" t="s">
        <v>4</v>
      </c>
      <c r="B18" s="6" t="s">
        <v>39</v>
      </c>
      <c r="C18" s="6" t="s">
        <v>3</v>
      </c>
      <c r="D18" s="6" t="s">
        <v>108</v>
      </c>
      <c r="E18" s="19">
        <v>462.2</v>
      </c>
      <c r="F18" s="71">
        <v>86.9</v>
      </c>
      <c r="G18" s="20">
        <f aca="true" t="shared" si="0" ref="G18:G87">F18/E18*100</f>
        <v>18.801384681955867</v>
      </c>
    </row>
    <row r="19" spans="1:7" s="30" customFormat="1" ht="61.5" customHeight="1">
      <c r="A19" s="42" t="s">
        <v>6</v>
      </c>
      <c r="B19" s="8" t="s">
        <v>19</v>
      </c>
      <c r="C19" s="8" t="s">
        <v>23</v>
      </c>
      <c r="D19" s="8" t="s">
        <v>21</v>
      </c>
      <c r="E19" s="18">
        <v>462.2</v>
      </c>
      <c r="F19" s="72">
        <v>86.9</v>
      </c>
      <c r="G19" s="66">
        <f t="shared" si="0"/>
        <v>18.801384681955867</v>
      </c>
    </row>
    <row r="20" spans="1:7" ht="22.5" customHeight="1">
      <c r="A20" s="44" t="s">
        <v>64</v>
      </c>
      <c r="B20" s="6" t="s">
        <v>19</v>
      </c>
      <c r="C20" s="6" t="s">
        <v>5</v>
      </c>
      <c r="D20" s="6" t="s">
        <v>21</v>
      </c>
      <c r="E20" s="20">
        <v>4991.9</v>
      </c>
      <c r="F20" s="71">
        <v>1098.4</v>
      </c>
      <c r="G20" s="20">
        <f t="shared" si="0"/>
        <v>22.00364590636832</v>
      </c>
    </row>
    <row r="21" spans="1:7" ht="24" customHeight="1">
      <c r="A21" s="44" t="s">
        <v>7</v>
      </c>
      <c r="B21" s="6" t="s">
        <v>19</v>
      </c>
      <c r="C21" s="6" t="s">
        <v>5</v>
      </c>
      <c r="D21" s="6" t="s">
        <v>108</v>
      </c>
      <c r="E21" s="20">
        <v>4991.9</v>
      </c>
      <c r="F21" s="71">
        <v>1098.4</v>
      </c>
      <c r="G21" s="20">
        <f t="shared" si="0"/>
        <v>22.00364590636832</v>
      </c>
    </row>
    <row r="22" spans="1:7" s="83" customFormat="1" ht="49.5" customHeight="1">
      <c r="A22" s="47" t="s">
        <v>72</v>
      </c>
      <c r="B22" s="8" t="s">
        <v>74</v>
      </c>
      <c r="C22" s="8" t="s">
        <v>23</v>
      </c>
      <c r="D22" s="8" t="s">
        <v>21</v>
      </c>
      <c r="E22" s="66">
        <v>200</v>
      </c>
      <c r="F22" s="66">
        <v>32</v>
      </c>
      <c r="G22" s="66">
        <f t="shared" si="0"/>
        <v>16</v>
      </c>
    </row>
    <row r="23" spans="1:7" ht="75" customHeight="1">
      <c r="A23" s="82" t="s">
        <v>73</v>
      </c>
      <c r="B23" s="6" t="s">
        <v>74</v>
      </c>
      <c r="C23" s="6" t="s">
        <v>16</v>
      </c>
      <c r="D23" s="6" t="s">
        <v>21</v>
      </c>
      <c r="E23" s="20">
        <v>200</v>
      </c>
      <c r="F23" s="20">
        <v>32</v>
      </c>
      <c r="G23" s="20">
        <f t="shared" si="0"/>
        <v>16</v>
      </c>
    </row>
    <row r="24" spans="1:7" ht="17.25" customHeight="1">
      <c r="A24" s="44" t="s">
        <v>55</v>
      </c>
      <c r="B24" s="6" t="s">
        <v>74</v>
      </c>
      <c r="C24" s="6" t="s">
        <v>16</v>
      </c>
      <c r="D24" s="6" t="s">
        <v>17</v>
      </c>
      <c r="E24" s="20">
        <v>200</v>
      </c>
      <c r="F24" s="20">
        <v>32</v>
      </c>
      <c r="G24" s="20">
        <f t="shared" si="0"/>
        <v>16</v>
      </c>
    </row>
    <row r="25" spans="1:7" ht="14.25" customHeight="1">
      <c r="A25" s="45" t="s">
        <v>48</v>
      </c>
      <c r="B25" s="9" t="s">
        <v>47</v>
      </c>
      <c r="C25" s="9" t="s">
        <v>23</v>
      </c>
      <c r="D25" s="9" t="s">
        <v>21</v>
      </c>
      <c r="E25" s="17">
        <v>139</v>
      </c>
      <c r="F25" s="69">
        <v>33.1</v>
      </c>
      <c r="G25" s="76">
        <f t="shared" si="0"/>
        <v>23.81294964028777</v>
      </c>
    </row>
    <row r="26" spans="1:7" s="7" customFormat="1" ht="24.75" customHeight="1">
      <c r="A26" s="42" t="s">
        <v>40</v>
      </c>
      <c r="B26" s="8" t="s">
        <v>8</v>
      </c>
      <c r="C26" s="8" t="s">
        <v>23</v>
      </c>
      <c r="D26" s="8" t="s">
        <v>21</v>
      </c>
      <c r="E26" s="18">
        <v>139</v>
      </c>
      <c r="F26" s="72">
        <v>33.1</v>
      </c>
      <c r="G26" s="66">
        <f t="shared" si="0"/>
        <v>23.81294964028777</v>
      </c>
    </row>
    <row r="27" spans="1:7" ht="36" customHeight="1">
      <c r="A27" s="43" t="s">
        <v>58</v>
      </c>
      <c r="B27" s="6" t="s">
        <v>8</v>
      </c>
      <c r="C27" s="6" t="s">
        <v>9</v>
      </c>
      <c r="D27" s="6" t="s">
        <v>21</v>
      </c>
      <c r="E27" s="20">
        <v>139</v>
      </c>
      <c r="F27" s="71">
        <v>33.1</v>
      </c>
      <c r="G27" s="20">
        <f t="shared" si="0"/>
        <v>23.81294964028777</v>
      </c>
    </row>
    <row r="28" spans="1:7" ht="24" customHeight="1">
      <c r="A28" s="44" t="s">
        <v>4</v>
      </c>
      <c r="B28" s="6" t="s">
        <v>8</v>
      </c>
      <c r="C28" s="6" t="s">
        <v>9</v>
      </c>
      <c r="D28" s="6" t="s">
        <v>108</v>
      </c>
      <c r="E28" s="20">
        <v>139</v>
      </c>
      <c r="F28" s="71">
        <v>33.1</v>
      </c>
      <c r="G28" s="20">
        <f t="shared" si="0"/>
        <v>23.81294964028777</v>
      </c>
    </row>
    <row r="29" spans="1:7" s="1" customFormat="1" ht="24" customHeight="1">
      <c r="A29" s="46" t="s">
        <v>50</v>
      </c>
      <c r="B29" s="9" t="s">
        <v>49</v>
      </c>
      <c r="C29" s="9" t="s">
        <v>23</v>
      </c>
      <c r="D29" s="9" t="s">
        <v>21</v>
      </c>
      <c r="E29" s="17">
        <v>842.5</v>
      </c>
      <c r="F29" s="69">
        <f>F30+F32</f>
        <v>168.5</v>
      </c>
      <c r="G29" s="76">
        <f t="shared" si="0"/>
        <v>20</v>
      </c>
    </row>
    <row r="30" spans="1:7" s="7" customFormat="1" ht="15" customHeight="1">
      <c r="A30" s="47" t="s">
        <v>10</v>
      </c>
      <c r="B30" s="8" t="s">
        <v>22</v>
      </c>
      <c r="C30" s="8" t="s">
        <v>23</v>
      </c>
      <c r="D30" s="8" t="s">
        <v>21</v>
      </c>
      <c r="E30" s="18">
        <v>653.5</v>
      </c>
      <c r="F30" s="72">
        <v>137.3</v>
      </c>
      <c r="G30" s="66">
        <f t="shared" si="0"/>
        <v>21.009946442234124</v>
      </c>
    </row>
    <row r="31" spans="1:7" ht="31.5" customHeight="1">
      <c r="A31" s="43" t="s">
        <v>59</v>
      </c>
      <c r="B31" s="6" t="s">
        <v>22</v>
      </c>
      <c r="C31" s="6" t="s">
        <v>35</v>
      </c>
      <c r="D31" s="6" t="s">
        <v>108</v>
      </c>
      <c r="E31" s="19">
        <v>653.5</v>
      </c>
      <c r="F31" s="71">
        <v>137.3</v>
      </c>
      <c r="G31" s="79">
        <f t="shared" si="0"/>
        <v>21.009946442234124</v>
      </c>
    </row>
    <row r="32" spans="1:7" ht="31.5" customHeight="1">
      <c r="A32" s="43" t="s">
        <v>75</v>
      </c>
      <c r="B32" s="6" t="s">
        <v>76</v>
      </c>
      <c r="C32" s="6" t="s">
        <v>16</v>
      </c>
      <c r="D32" s="6" t="s">
        <v>21</v>
      </c>
      <c r="E32" s="19">
        <v>189</v>
      </c>
      <c r="F32" s="20">
        <v>31.2</v>
      </c>
      <c r="G32" s="66">
        <f t="shared" si="0"/>
        <v>16.507936507936506</v>
      </c>
    </row>
    <row r="33" spans="1:7" ht="77.25" customHeight="1">
      <c r="A33" s="82" t="s">
        <v>73</v>
      </c>
      <c r="B33" s="6" t="s">
        <v>76</v>
      </c>
      <c r="C33" s="6" t="s">
        <v>16</v>
      </c>
      <c r="D33" s="6" t="s">
        <v>21</v>
      </c>
      <c r="E33" s="19">
        <v>189</v>
      </c>
      <c r="F33" s="20">
        <v>31.2</v>
      </c>
      <c r="G33" s="79">
        <f t="shared" si="0"/>
        <v>16.507936507936506</v>
      </c>
    </row>
    <row r="34" spans="1:7" ht="18" customHeight="1">
      <c r="A34" s="44" t="s">
        <v>55</v>
      </c>
      <c r="B34" s="6" t="s">
        <v>76</v>
      </c>
      <c r="C34" s="6" t="s">
        <v>16</v>
      </c>
      <c r="D34" s="6" t="s">
        <v>17</v>
      </c>
      <c r="E34" s="19">
        <v>189</v>
      </c>
      <c r="F34" s="20">
        <v>31.2</v>
      </c>
      <c r="G34" s="66">
        <f t="shared" si="0"/>
        <v>16.507936507936506</v>
      </c>
    </row>
    <row r="35" spans="1:7" s="32" customFormat="1" ht="18" customHeight="1">
      <c r="A35" s="84" t="s">
        <v>77</v>
      </c>
      <c r="B35" s="9" t="s">
        <v>78</v>
      </c>
      <c r="C35" s="9" t="s">
        <v>62</v>
      </c>
      <c r="D35" s="9" t="s">
        <v>21</v>
      </c>
      <c r="E35" s="17">
        <v>1442.6</v>
      </c>
      <c r="F35" s="76">
        <v>198.5</v>
      </c>
      <c r="G35" s="76">
        <f t="shared" si="0"/>
        <v>13.75987799805906</v>
      </c>
    </row>
    <row r="36" spans="1:7" ht="19.5" customHeight="1">
      <c r="A36" s="85" t="s">
        <v>79</v>
      </c>
      <c r="B36" s="86" t="s">
        <v>80</v>
      </c>
      <c r="C36" s="86" t="s">
        <v>23</v>
      </c>
      <c r="D36" s="86" t="s">
        <v>21</v>
      </c>
      <c r="E36" s="66">
        <v>1140</v>
      </c>
      <c r="F36" s="66">
        <v>94</v>
      </c>
      <c r="G36" s="66">
        <f t="shared" si="0"/>
        <v>8.24561403508772</v>
      </c>
    </row>
    <row r="37" spans="1:7" ht="35.25" customHeight="1">
      <c r="A37" s="51" t="s">
        <v>81</v>
      </c>
      <c r="B37" s="39" t="s">
        <v>80</v>
      </c>
      <c r="C37" s="39" t="s">
        <v>82</v>
      </c>
      <c r="D37" s="39" t="s">
        <v>108</v>
      </c>
      <c r="E37" s="20">
        <v>1140</v>
      </c>
      <c r="F37" s="20">
        <v>94</v>
      </c>
      <c r="G37" s="20">
        <f t="shared" si="0"/>
        <v>8.24561403508772</v>
      </c>
    </row>
    <row r="38" spans="1:7" ht="23.25" customHeight="1">
      <c r="A38" s="51" t="s">
        <v>4</v>
      </c>
      <c r="B38" s="39" t="s">
        <v>80</v>
      </c>
      <c r="C38" s="39" t="s">
        <v>82</v>
      </c>
      <c r="D38" s="39" t="s">
        <v>108</v>
      </c>
      <c r="E38" s="20">
        <v>1140</v>
      </c>
      <c r="F38" s="20">
        <v>94</v>
      </c>
      <c r="G38" s="20">
        <f t="shared" si="0"/>
        <v>8.24561403508772</v>
      </c>
    </row>
    <row r="39" spans="1:7" ht="52.5" customHeight="1">
      <c r="A39" s="51" t="s">
        <v>107</v>
      </c>
      <c r="B39" s="39" t="s">
        <v>80</v>
      </c>
      <c r="C39" s="39" t="s">
        <v>35</v>
      </c>
      <c r="D39" s="39" t="s">
        <v>108</v>
      </c>
      <c r="E39" s="20">
        <v>217.6</v>
      </c>
      <c r="F39" s="20">
        <v>104.5</v>
      </c>
      <c r="G39" s="20">
        <f t="shared" si="0"/>
        <v>48.02389705882353</v>
      </c>
    </row>
    <row r="40" spans="1:7" ht="23.25" customHeight="1">
      <c r="A40" s="51" t="s">
        <v>4</v>
      </c>
      <c r="B40" s="39" t="s">
        <v>80</v>
      </c>
      <c r="C40" s="39" t="s">
        <v>35</v>
      </c>
      <c r="D40" s="39" t="s">
        <v>108</v>
      </c>
      <c r="E40" s="20">
        <v>217.6</v>
      </c>
      <c r="F40" s="20">
        <v>104.5</v>
      </c>
      <c r="G40" s="20">
        <f t="shared" si="0"/>
        <v>48.02389705882353</v>
      </c>
    </row>
    <row r="41" spans="1:7" ht="24" customHeight="1">
      <c r="A41" s="85" t="s">
        <v>83</v>
      </c>
      <c r="B41" s="86" t="s">
        <v>84</v>
      </c>
      <c r="C41" s="86" t="s">
        <v>23</v>
      </c>
      <c r="D41" s="86" t="s">
        <v>21</v>
      </c>
      <c r="E41" s="66">
        <v>85</v>
      </c>
      <c r="F41" s="66">
        <v>0</v>
      </c>
      <c r="G41" s="66">
        <f t="shared" si="0"/>
        <v>0</v>
      </c>
    </row>
    <row r="42" spans="1:7" ht="65.25" customHeight="1">
      <c r="A42" s="43" t="s">
        <v>85</v>
      </c>
      <c r="B42" s="6" t="s">
        <v>84</v>
      </c>
      <c r="C42" s="6" t="s">
        <v>86</v>
      </c>
      <c r="D42" s="6" t="s">
        <v>21</v>
      </c>
      <c r="E42" s="19">
        <v>85</v>
      </c>
      <c r="F42" s="20">
        <v>0</v>
      </c>
      <c r="G42" s="20">
        <f t="shared" si="0"/>
        <v>0</v>
      </c>
    </row>
    <row r="43" spans="1:7" ht="51" customHeight="1">
      <c r="A43" s="43" t="s">
        <v>87</v>
      </c>
      <c r="B43" s="6" t="s">
        <v>84</v>
      </c>
      <c r="C43" s="6" t="s">
        <v>86</v>
      </c>
      <c r="D43" s="6" t="s">
        <v>88</v>
      </c>
      <c r="E43" s="19">
        <v>85</v>
      </c>
      <c r="F43" s="20">
        <v>0</v>
      </c>
      <c r="G43" s="20">
        <f t="shared" si="0"/>
        <v>0</v>
      </c>
    </row>
    <row r="44" spans="1:7" ht="18" customHeight="1">
      <c r="A44" s="48" t="s">
        <v>32</v>
      </c>
      <c r="B44" s="35" t="s">
        <v>26</v>
      </c>
      <c r="C44" s="35" t="s">
        <v>23</v>
      </c>
      <c r="D44" s="35" t="s">
        <v>21</v>
      </c>
      <c r="E44" s="17">
        <v>8493.6</v>
      </c>
      <c r="F44" s="76">
        <f>F45+F50+F55</f>
        <v>3861.3</v>
      </c>
      <c r="G44" s="76">
        <f t="shared" si="0"/>
        <v>45.46128849957615</v>
      </c>
    </row>
    <row r="45" spans="1:7" s="30" customFormat="1" ht="18" customHeight="1">
      <c r="A45" s="49" t="s">
        <v>33</v>
      </c>
      <c r="B45" s="26" t="s">
        <v>27</v>
      </c>
      <c r="C45" s="26" t="s">
        <v>23</v>
      </c>
      <c r="D45" s="26" t="s">
        <v>21</v>
      </c>
      <c r="E45" s="18">
        <v>434.3</v>
      </c>
      <c r="F45" s="66">
        <v>103</v>
      </c>
      <c r="G45" s="66">
        <f t="shared" si="0"/>
        <v>23.71632512088418</v>
      </c>
    </row>
    <row r="46" spans="1:7" s="30" customFormat="1" ht="18" customHeight="1">
      <c r="A46" s="64" t="s">
        <v>60</v>
      </c>
      <c r="B46" s="65" t="s">
        <v>27</v>
      </c>
      <c r="C46" s="65" t="s">
        <v>35</v>
      </c>
      <c r="D46" s="65" t="s">
        <v>21</v>
      </c>
      <c r="E46" s="66">
        <v>434.3</v>
      </c>
      <c r="F46" s="66">
        <v>103</v>
      </c>
      <c r="G46" s="66">
        <f t="shared" si="0"/>
        <v>23.71632512088418</v>
      </c>
    </row>
    <row r="47" spans="1:7" s="30" customFormat="1" ht="72.75" customHeight="1">
      <c r="A47" s="51" t="s">
        <v>110</v>
      </c>
      <c r="B47" s="6" t="s">
        <v>27</v>
      </c>
      <c r="C47" s="6" t="s">
        <v>35</v>
      </c>
      <c r="D47" s="6" t="s">
        <v>21</v>
      </c>
      <c r="E47" s="40">
        <v>434.3</v>
      </c>
      <c r="F47" s="79">
        <v>103</v>
      </c>
      <c r="G47" s="79">
        <f t="shared" si="0"/>
        <v>23.71632512088418</v>
      </c>
    </row>
    <row r="48" spans="1:7" s="30" customFormat="1" ht="26.25" customHeight="1">
      <c r="A48" s="51" t="s">
        <v>4</v>
      </c>
      <c r="B48" s="6" t="s">
        <v>27</v>
      </c>
      <c r="C48" s="6" t="s">
        <v>35</v>
      </c>
      <c r="D48" s="6" t="s">
        <v>108</v>
      </c>
      <c r="E48" s="40">
        <v>317.3</v>
      </c>
      <c r="F48" s="79">
        <v>103</v>
      </c>
      <c r="G48" s="79">
        <f t="shared" si="0"/>
        <v>32.461393003466746</v>
      </c>
    </row>
    <row r="49" spans="1:7" ht="27.75" customHeight="1">
      <c r="A49" s="50" t="s">
        <v>89</v>
      </c>
      <c r="B49" s="6" t="s">
        <v>27</v>
      </c>
      <c r="C49" s="6" t="s">
        <v>35</v>
      </c>
      <c r="D49" s="6" t="s">
        <v>65</v>
      </c>
      <c r="E49" s="19">
        <v>117</v>
      </c>
      <c r="F49" s="75">
        <v>0</v>
      </c>
      <c r="G49" s="20">
        <f t="shared" si="0"/>
        <v>0</v>
      </c>
    </row>
    <row r="50" spans="1:7" s="7" customFormat="1" ht="12.75">
      <c r="A50" s="42" t="s">
        <v>34</v>
      </c>
      <c r="B50" s="8" t="s">
        <v>28</v>
      </c>
      <c r="C50" s="8" t="s">
        <v>23</v>
      </c>
      <c r="D50" s="8" t="s">
        <v>21</v>
      </c>
      <c r="E50" s="18">
        <v>5101.2</v>
      </c>
      <c r="F50" s="72">
        <f>F51+F52+F54</f>
        <v>3079.5</v>
      </c>
      <c r="G50" s="66">
        <f t="shared" si="0"/>
        <v>60.368148670900965</v>
      </c>
    </row>
    <row r="51" spans="1:7" s="7" customFormat="1" ht="12.75">
      <c r="A51" s="51" t="s">
        <v>66</v>
      </c>
      <c r="B51" s="39" t="s">
        <v>28</v>
      </c>
      <c r="C51" s="39" t="s">
        <v>67</v>
      </c>
      <c r="D51" s="39" t="s">
        <v>65</v>
      </c>
      <c r="E51" s="19">
        <v>1214.1</v>
      </c>
      <c r="F51" s="70">
        <v>207.9</v>
      </c>
      <c r="G51" s="79">
        <f t="shared" si="0"/>
        <v>17.123795404002966</v>
      </c>
    </row>
    <row r="52" spans="1:7" s="7" customFormat="1" ht="76.5" customHeight="1">
      <c r="A52" s="51" t="s">
        <v>110</v>
      </c>
      <c r="B52" s="39" t="s">
        <v>28</v>
      </c>
      <c r="C52" s="39" t="s">
        <v>35</v>
      </c>
      <c r="D52" s="39" t="s">
        <v>108</v>
      </c>
      <c r="E52" s="19">
        <v>3887.1</v>
      </c>
      <c r="F52" s="79">
        <v>2871.6</v>
      </c>
      <c r="G52" s="20">
        <f t="shared" si="0"/>
        <v>73.87512541483368</v>
      </c>
    </row>
    <row r="53" spans="1:7" s="7" customFormat="1" ht="21" customHeight="1">
      <c r="A53" s="51" t="s">
        <v>104</v>
      </c>
      <c r="B53" s="39" t="s">
        <v>28</v>
      </c>
      <c r="C53" s="39" t="s">
        <v>35</v>
      </c>
      <c r="D53" s="39" t="s">
        <v>108</v>
      </c>
      <c r="E53" s="19">
        <v>2972.7</v>
      </c>
      <c r="F53" s="79">
        <v>2871.6</v>
      </c>
      <c r="G53" s="20">
        <f t="shared" si="0"/>
        <v>96.59905136744375</v>
      </c>
    </row>
    <row r="54" spans="1:7" s="7" customFormat="1" ht="26.25" customHeight="1">
      <c r="A54" s="93" t="s">
        <v>105</v>
      </c>
      <c r="B54" s="39" t="s">
        <v>28</v>
      </c>
      <c r="C54" s="39" t="s">
        <v>35</v>
      </c>
      <c r="D54" s="39" t="s">
        <v>21</v>
      </c>
      <c r="E54" s="19">
        <v>914.4</v>
      </c>
      <c r="F54" s="79">
        <v>0</v>
      </c>
      <c r="G54" s="20">
        <f t="shared" si="0"/>
        <v>0</v>
      </c>
    </row>
    <row r="55" spans="1:7" s="7" customFormat="1" ht="18.75" customHeight="1">
      <c r="A55" s="52" t="s">
        <v>37</v>
      </c>
      <c r="B55" s="8" t="s">
        <v>11</v>
      </c>
      <c r="C55" s="8" t="s">
        <v>23</v>
      </c>
      <c r="D55" s="8" t="s">
        <v>21</v>
      </c>
      <c r="E55" s="18">
        <v>2958.1</v>
      </c>
      <c r="F55" s="66">
        <f>F56+F58+F60+F62+F64</f>
        <v>678.8</v>
      </c>
      <c r="G55" s="66">
        <f t="shared" si="0"/>
        <v>22.947162029681216</v>
      </c>
    </row>
    <row r="56" spans="1:7" ht="15.75" customHeight="1">
      <c r="A56" s="50" t="s">
        <v>38</v>
      </c>
      <c r="B56" s="6" t="s">
        <v>11</v>
      </c>
      <c r="C56" s="6" t="s">
        <v>13</v>
      </c>
      <c r="D56" s="6" t="s">
        <v>21</v>
      </c>
      <c r="E56" s="18">
        <v>1801.4</v>
      </c>
      <c r="F56" s="72">
        <v>316</v>
      </c>
      <c r="G56" s="66">
        <f t="shared" si="0"/>
        <v>17.541911846341733</v>
      </c>
    </row>
    <row r="57" spans="1:7" s="7" customFormat="1" ht="24" customHeight="1">
      <c r="A57" s="53" t="s">
        <v>4</v>
      </c>
      <c r="B57" s="8" t="s">
        <v>11</v>
      </c>
      <c r="C57" s="8" t="s">
        <v>13</v>
      </c>
      <c r="D57" s="8" t="s">
        <v>108</v>
      </c>
      <c r="E57" s="18">
        <v>1801.4</v>
      </c>
      <c r="F57" s="72">
        <v>316</v>
      </c>
      <c r="G57" s="66">
        <f t="shared" si="0"/>
        <v>17.541911846341733</v>
      </c>
    </row>
    <row r="58" spans="1:7" ht="13.5" customHeight="1">
      <c r="A58" s="50" t="s">
        <v>43</v>
      </c>
      <c r="B58" s="6" t="s">
        <v>11</v>
      </c>
      <c r="C58" s="6" t="s">
        <v>12</v>
      </c>
      <c r="D58" s="6" t="s">
        <v>21</v>
      </c>
      <c r="E58" s="18">
        <v>13</v>
      </c>
      <c r="F58" s="66">
        <v>0</v>
      </c>
      <c r="G58" s="66">
        <f t="shared" si="0"/>
        <v>0</v>
      </c>
    </row>
    <row r="59" spans="1:7" ht="21.75" customHeight="1">
      <c r="A59" s="44" t="s">
        <v>4</v>
      </c>
      <c r="B59" s="6" t="s">
        <v>11</v>
      </c>
      <c r="C59" s="6" t="s">
        <v>12</v>
      </c>
      <c r="D59" s="6" t="s">
        <v>108</v>
      </c>
      <c r="E59" s="19">
        <v>13</v>
      </c>
      <c r="F59" s="20">
        <v>0</v>
      </c>
      <c r="G59" s="79">
        <f t="shared" si="0"/>
        <v>0</v>
      </c>
    </row>
    <row r="60" spans="1:7" ht="13.5" customHeight="1">
      <c r="A60" s="54" t="s">
        <v>44</v>
      </c>
      <c r="B60" s="6" t="s">
        <v>11</v>
      </c>
      <c r="C60" s="6" t="s">
        <v>14</v>
      </c>
      <c r="D60" s="6" t="s">
        <v>21</v>
      </c>
      <c r="E60" s="18">
        <v>52.1</v>
      </c>
      <c r="F60" s="66">
        <v>0</v>
      </c>
      <c r="G60" s="66">
        <f t="shared" si="0"/>
        <v>0</v>
      </c>
    </row>
    <row r="61" spans="1:7" ht="24" customHeight="1">
      <c r="A61" s="54" t="s">
        <v>4</v>
      </c>
      <c r="B61" s="6" t="s">
        <v>11</v>
      </c>
      <c r="C61" s="6" t="s">
        <v>14</v>
      </c>
      <c r="D61" s="6" t="s">
        <v>108</v>
      </c>
      <c r="E61" s="20">
        <v>52.1</v>
      </c>
      <c r="F61" s="20">
        <v>0</v>
      </c>
      <c r="G61" s="79">
        <f t="shared" si="0"/>
        <v>0</v>
      </c>
    </row>
    <row r="62" spans="1:7" ht="24.75" customHeight="1">
      <c r="A62" s="50" t="s">
        <v>36</v>
      </c>
      <c r="B62" s="6" t="s">
        <v>11</v>
      </c>
      <c r="C62" s="6" t="s">
        <v>41</v>
      </c>
      <c r="D62" s="6" t="s">
        <v>21</v>
      </c>
      <c r="E62" s="18">
        <v>1028.6</v>
      </c>
      <c r="F62" s="72">
        <v>362.8</v>
      </c>
      <c r="G62" s="66">
        <f t="shared" si="0"/>
        <v>35.27124246548708</v>
      </c>
    </row>
    <row r="63" spans="1:7" ht="23.25" customHeight="1">
      <c r="A63" s="50" t="s">
        <v>4</v>
      </c>
      <c r="B63" s="6" t="s">
        <v>11</v>
      </c>
      <c r="C63" s="6" t="s">
        <v>41</v>
      </c>
      <c r="D63" s="6" t="s">
        <v>108</v>
      </c>
      <c r="E63" s="20">
        <v>1028.6</v>
      </c>
      <c r="F63" s="71">
        <v>362.8</v>
      </c>
      <c r="G63" s="20">
        <f t="shared" si="0"/>
        <v>35.27124246548708</v>
      </c>
    </row>
    <row r="64" spans="1:7" ht="15.75" customHeight="1">
      <c r="A64" s="64" t="s">
        <v>60</v>
      </c>
      <c r="B64" s="65" t="s">
        <v>11</v>
      </c>
      <c r="C64" s="65" t="s">
        <v>35</v>
      </c>
      <c r="D64" s="65" t="s">
        <v>21</v>
      </c>
      <c r="E64" s="66">
        <v>63</v>
      </c>
      <c r="F64" s="92">
        <v>0</v>
      </c>
      <c r="G64" s="66">
        <f t="shared" si="0"/>
        <v>0</v>
      </c>
    </row>
    <row r="65" spans="1:7" s="38" customFormat="1" ht="59.25" customHeight="1">
      <c r="A65" s="67" t="s">
        <v>106</v>
      </c>
      <c r="B65" s="39" t="s">
        <v>11</v>
      </c>
      <c r="C65" s="39" t="s">
        <v>35</v>
      </c>
      <c r="D65" s="39" t="s">
        <v>21</v>
      </c>
      <c r="E65" s="18">
        <v>63</v>
      </c>
      <c r="F65" s="92">
        <v>0</v>
      </c>
      <c r="G65" s="66">
        <f t="shared" si="0"/>
        <v>0</v>
      </c>
    </row>
    <row r="66" spans="1:7" s="7" customFormat="1" ht="24" customHeight="1">
      <c r="A66" s="53" t="s">
        <v>4</v>
      </c>
      <c r="B66" s="8" t="s">
        <v>11</v>
      </c>
      <c r="C66" s="8" t="s">
        <v>35</v>
      </c>
      <c r="D66" s="8" t="s">
        <v>108</v>
      </c>
      <c r="E66" s="20">
        <v>63</v>
      </c>
      <c r="F66" s="75">
        <v>0</v>
      </c>
      <c r="G66" s="20">
        <f t="shared" si="0"/>
        <v>0</v>
      </c>
    </row>
    <row r="67" spans="1:7" s="32" customFormat="1" ht="22.5" customHeight="1">
      <c r="A67" s="55" t="s">
        <v>45</v>
      </c>
      <c r="B67" s="9" t="s">
        <v>46</v>
      </c>
      <c r="C67" s="9" t="s">
        <v>23</v>
      </c>
      <c r="D67" s="9" t="s">
        <v>21</v>
      </c>
      <c r="E67" s="17">
        <v>77.5</v>
      </c>
      <c r="F67" s="76">
        <f>F68+F71</f>
        <v>1</v>
      </c>
      <c r="G67" s="76">
        <f t="shared" si="0"/>
        <v>1.2903225806451613</v>
      </c>
    </row>
    <row r="68" spans="1:7" s="30" customFormat="1" ht="15.75" customHeight="1">
      <c r="A68" s="49" t="s">
        <v>51</v>
      </c>
      <c r="B68" s="26" t="s">
        <v>24</v>
      </c>
      <c r="C68" s="26" t="s">
        <v>16</v>
      </c>
      <c r="D68" s="26" t="s">
        <v>21</v>
      </c>
      <c r="E68" s="18">
        <v>1</v>
      </c>
      <c r="F68" s="77">
        <v>1</v>
      </c>
      <c r="G68" s="36">
        <f t="shared" si="0"/>
        <v>100</v>
      </c>
    </row>
    <row r="69" spans="1:7" s="30" customFormat="1" ht="72" customHeight="1">
      <c r="A69" s="82" t="s">
        <v>73</v>
      </c>
      <c r="B69" s="26" t="s">
        <v>24</v>
      </c>
      <c r="C69" s="26" t="s">
        <v>16</v>
      </c>
      <c r="D69" s="26" t="s">
        <v>21</v>
      </c>
      <c r="E69" s="18">
        <v>1</v>
      </c>
      <c r="F69" s="77">
        <v>1</v>
      </c>
      <c r="G69" s="66">
        <f t="shared" si="0"/>
        <v>100</v>
      </c>
    </row>
    <row r="70" spans="1:7" s="30" customFormat="1" ht="15.75" customHeight="1">
      <c r="A70" s="44" t="s">
        <v>55</v>
      </c>
      <c r="B70" s="26" t="s">
        <v>24</v>
      </c>
      <c r="C70" s="26" t="s">
        <v>16</v>
      </c>
      <c r="D70" s="26" t="s">
        <v>17</v>
      </c>
      <c r="E70" s="18">
        <v>1</v>
      </c>
      <c r="F70" s="77">
        <v>1</v>
      </c>
      <c r="G70" s="36">
        <f t="shared" si="0"/>
        <v>100</v>
      </c>
    </row>
    <row r="71" spans="1:7" s="30" customFormat="1" ht="11.25" customHeight="1">
      <c r="A71" s="56" t="s">
        <v>60</v>
      </c>
      <c r="B71" s="26" t="s">
        <v>24</v>
      </c>
      <c r="C71" s="26" t="s">
        <v>35</v>
      </c>
      <c r="D71" s="26" t="s">
        <v>21</v>
      </c>
      <c r="E71" s="33">
        <v>76.5</v>
      </c>
      <c r="F71" s="78">
        <v>0</v>
      </c>
      <c r="G71" s="66">
        <f t="shared" si="0"/>
        <v>0</v>
      </c>
    </row>
    <row r="72" spans="1:7" s="30" customFormat="1" ht="36" customHeight="1">
      <c r="A72" s="56" t="s">
        <v>90</v>
      </c>
      <c r="B72" s="26" t="s">
        <v>24</v>
      </c>
      <c r="C72" s="26" t="s">
        <v>35</v>
      </c>
      <c r="D72" s="26" t="s">
        <v>21</v>
      </c>
      <c r="E72" s="33">
        <v>76.5</v>
      </c>
      <c r="F72" s="78">
        <v>0</v>
      </c>
      <c r="G72" s="36">
        <f t="shared" si="0"/>
        <v>0</v>
      </c>
    </row>
    <row r="73" spans="1:7" s="38" customFormat="1" ht="21.75" customHeight="1">
      <c r="A73" s="57" t="s">
        <v>4</v>
      </c>
      <c r="B73" s="6" t="s">
        <v>24</v>
      </c>
      <c r="C73" s="6" t="s">
        <v>35</v>
      </c>
      <c r="D73" s="6" t="s">
        <v>108</v>
      </c>
      <c r="E73" s="19">
        <v>76.5</v>
      </c>
      <c r="F73" s="75">
        <v>0</v>
      </c>
      <c r="G73" s="79">
        <f t="shared" si="0"/>
        <v>0</v>
      </c>
    </row>
    <row r="74" spans="1:7" s="38" customFormat="1" ht="21.75" customHeight="1">
      <c r="A74" s="87" t="s">
        <v>91</v>
      </c>
      <c r="B74" s="88" t="s">
        <v>92</v>
      </c>
      <c r="C74" s="88" t="s">
        <v>23</v>
      </c>
      <c r="D74" s="88" t="s">
        <v>21</v>
      </c>
      <c r="E74" s="76">
        <v>7412.9</v>
      </c>
      <c r="F74" s="91">
        <v>1575.3</v>
      </c>
      <c r="G74" s="76">
        <f t="shared" si="0"/>
        <v>21.250792537333567</v>
      </c>
    </row>
    <row r="75" spans="1:7" s="38" customFormat="1" ht="18.75" customHeight="1">
      <c r="A75" s="89" t="s">
        <v>93</v>
      </c>
      <c r="B75" s="86" t="s">
        <v>94</v>
      </c>
      <c r="C75" s="86" t="s">
        <v>16</v>
      </c>
      <c r="D75" s="86" t="s">
        <v>21</v>
      </c>
      <c r="E75" s="66">
        <v>7412.9</v>
      </c>
      <c r="F75" s="75">
        <v>1575.3</v>
      </c>
      <c r="G75" s="79">
        <f t="shared" si="0"/>
        <v>21.250792537333567</v>
      </c>
    </row>
    <row r="76" spans="1:7" s="38" customFormat="1" ht="75.75" customHeight="1">
      <c r="A76" s="57" t="s">
        <v>73</v>
      </c>
      <c r="B76" s="6" t="s">
        <v>94</v>
      </c>
      <c r="C76" s="6" t="s">
        <v>16</v>
      </c>
      <c r="D76" s="6" t="s">
        <v>21</v>
      </c>
      <c r="E76" s="19">
        <v>7412.9</v>
      </c>
      <c r="F76" s="75">
        <v>1575.3</v>
      </c>
      <c r="G76" s="36">
        <f t="shared" si="0"/>
        <v>21.250792537333567</v>
      </c>
    </row>
    <row r="77" spans="1:7" s="38" customFormat="1" ht="18" customHeight="1">
      <c r="A77" s="57" t="s">
        <v>95</v>
      </c>
      <c r="B77" s="6" t="s">
        <v>94</v>
      </c>
      <c r="C77" s="6" t="s">
        <v>16</v>
      </c>
      <c r="D77" s="6" t="s">
        <v>17</v>
      </c>
      <c r="E77" s="19">
        <v>7412.9</v>
      </c>
      <c r="F77" s="75">
        <v>1575.3</v>
      </c>
      <c r="G77" s="79">
        <f t="shared" si="0"/>
        <v>21.250792537333567</v>
      </c>
    </row>
    <row r="78" spans="1:7" s="32" customFormat="1" ht="18" customHeight="1">
      <c r="A78" s="58" t="s">
        <v>61</v>
      </c>
      <c r="B78" s="9" t="s">
        <v>25</v>
      </c>
      <c r="C78" s="9" t="s">
        <v>62</v>
      </c>
      <c r="D78" s="9" t="s">
        <v>21</v>
      </c>
      <c r="E78" s="17">
        <v>31.2</v>
      </c>
      <c r="F78" s="69">
        <v>5.2</v>
      </c>
      <c r="G78" s="76">
        <f t="shared" si="0"/>
        <v>16.666666666666668</v>
      </c>
    </row>
    <row r="79" spans="1:7" ht="32.25" customHeight="1">
      <c r="A79" s="59" t="s">
        <v>52</v>
      </c>
      <c r="B79" s="6" t="s">
        <v>25</v>
      </c>
      <c r="C79" s="6" t="s">
        <v>15</v>
      </c>
      <c r="D79" s="6" t="s">
        <v>21</v>
      </c>
      <c r="E79" s="19">
        <v>31.2</v>
      </c>
      <c r="F79" s="73">
        <v>5.2</v>
      </c>
      <c r="G79" s="20">
        <f t="shared" si="0"/>
        <v>16.666666666666668</v>
      </c>
    </row>
    <row r="80" spans="1:7" ht="12.75">
      <c r="A80" s="59" t="s">
        <v>53</v>
      </c>
      <c r="B80" s="6" t="s">
        <v>25</v>
      </c>
      <c r="C80" s="6" t="s">
        <v>15</v>
      </c>
      <c r="D80" s="6" t="s">
        <v>20</v>
      </c>
      <c r="E80" s="19">
        <v>31.2</v>
      </c>
      <c r="F80" s="73">
        <v>5.2</v>
      </c>
      <c r="G80" s="20">
        <f t="shared" si="0"/>
        <v>16.666666666666668</v>
      </c>
    </row>
    <row r="81" spans="1:7" ht="12.75">
      <c r="A81" s="90" t="s">
        <v>96</v>
      </c>
      <c r="B81" s="88" t="s">
        <v>97</v>
      </c>
      <c r="C81" s="88" t="s">
        <v>23</v>
      </c>
      <c r="D81" s="88" t="s">
        <v>21</v>
      </c>
      <c r="E81" s="76">
        <v>0</v>
      </c>
      <c r="F81" s="91">
        <v>0</v>
      </c>
      <c r="G81" s="76">
        <v>0</v>
      </c>
    </row>
    <row r="82" spans="1:7" ht="25.5" customHeight="1">
      <c r="A82" s="59" t="s">
        <v>98</v>
      </c>
      <c r="B82" s="6" t="s">
        <v>97</v>
      </c>
      <c r="C82" s="6" t="s">
        <v>99</v>
      </c>
      <c r="D82" s="6" t="s">
        <v>20</v>
      </c>
      <c r="E82" s="19">
        <v>0</v>
      </c>
      <c r="F82" s="75">
        <v>0</v>
      </c>
      <c r="G82" s="20">
        <v>0</v>
      </c>
    </row>
    <row r="83" spans="1:7" s="32" customFormat="1" ht="20.25" customHeight="1">
      <c r="A83" s="60" t="s">
        <v>100</v>
      </c>
      <c r="B83" s="9" t="s">
        <v>54</v>
      </c>
      <c r="C83" s="9" t="s">
        <v>23</v>
      </c>
      <c r="D83" s="9" t="s">
        <v>21</v>
      </c>
      <c r="E83" s="17">
        <v>106.6</v>
      </c>
      <c r="F83" s="17">
        <v>11.4</v>
      </c>
      <c r="G83" s="17">
        <f t="shared" si="0"/>
        <v>10.694183864915573</v>
      </c>
    </row>
    <row r="84" spans="1:7" s="30" customFormat="1" ht="18.75" customHeight="1">
      <c r="A84" s="61" t="s">
        <v>55</v>
      </c>
      <c r="B84" s="26" t="s">
        <v>101</v>
      </c>
      <c r="C84" s="26" t="s">
        <v>23</v>
      </c>
      <c r="D84" s="26" t="s">
        <v>21</v>
      </c>
      <c r="E84" s="36">
        <v>106.6</v>
      </c>
      <c r="F84" s="77">
        <v>11.4</v>
      </c>
      <c r="G84" s="66">
        <f t="shared" si="0"/>
        <v>10.694183864915573</v>
      </c>
    </row>
    <row r="85" spans="1:7" s="1" customFormat="1" ht="73.5" customHeight="1">
      <c r="A85" s="62" t="s">
        <v>73</v>
      </c>
      <c r="B85" s="6" t="s">
        <v>101</v>
      </c>
      <c r="C85" s="6" t="s">
        <v>16</v>
      </c>
      <c r="D85" s="6" t="s">
        <v>21</v>
      </c>
      <c r="E85" s="20">
        <v>106.6</v>
      </c>
      <c r="F85" s="20">
        <v>11.4</v>
      </c>
      <c r="G85" s="20">
        <f t="shared" si="0"/>
        <v>10.694183864915573</v>
      </c>
    </row>
    <row r="86" spans="1:7" s="7" customFormat="1" ht="15" customHeight="1">
      <c r="A86" s="50" t="s">
        <v>55</v>
      </c>
      <c r="B86" s="6" t="s">
        <v>101</v>
      </c>
      <c r="C86" s="6" t="s">
        <v>16</v>
      </c>
      <c r="D86" s="6" t="s">
        <v>17</v>
      </c>
      <c r="E86" s="20">
        <v>106.6</v>
      </c>
      <c r="F86" s="20">
        <v>11.4</v>
      </c>
      <c r="G86" s="20">
        <f t="shared" si="0"/>
        <v>10.694183864915573</v>
      </c>
    </row>
    <row r="87" spans="1:7" s="11" customFormat="1" ht="18" customHeight="1">
      <c r="A87" s="63" t="s">
        <v>56</v>
      </c>
      <c r="B87" s="31" t="s">
        <v>57</v>
      </c>
      <c r="C87" s="31" t="s">
        <v>23</v>
      </c>
      <c r="D87" s="31" t="s">
        <v>21</v>
      </c>
      <c r="E87" s="34">
        <f>SUM(E15,E25,E29,E35,E44,E67,E74,E79,E81,E83)</f>
        <v>24200.000000000004</v>
      </c>
      <c r="F87" s="74">
        <f>SUM(F15,F25,F29,F35,F44,F67,F74,F79,F81,F83)</f>
        <v>7071.6</v>
      </c>
      <c r="G87" s="80">
        <f t="shared" si="0"/>
        <v>29.221487603305786</v>
      </c>
    </row>
    <row r="88" spans="1:5" ht="12.75">
      <c r="A88" s="27"/>
      <c r="B88" s="28"/>
      <c r="C88" s="29"/>
      <c r="D88" s="29"/>
      <c r="E88" s="29"/>
    </row>
  </sheetData>
  <mergeCells count="13">
    <mergeCell ref="D6:E6"/>
    <mergeCell ref="D2:G5"/>
    <mergeCell ref="D1:G1"/>
    <mergeCell ref="F12:F13"/>
    <mergeCell ref="G12:G13"/>
    <mergeCell ref="A8:G8"/>
    <mergeCell ref="A9:G9"/>
    <mergeCell ref="A10:G10"/>
    <mergeCell ref="A12:A13"/>
    <mergeCell ref="B12:B13"/>
    <mergeCell ref="C12:C13"/>
    <mergeCell ref="D12:D13"/>
    <mergeCell ref="E12:E13"/>
  </mergeCells>
  <printOptions horizontalCentered="1"/>
  <pageMargins left="0.23" right="0.23" top="0.19" bottom="0.37" header="0.15748031496062992" footer="0.17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2010-04-08T06:27:20Z</cp:lastPrinted>
  <dcterms:created xsi:type="dcterms:W3CDTF">2003-08-18T06:31:02Z</dcterms:created>
  <dcterms:modified xsi:type="dcterms:W3CDTF">2012-04-17T06:50:48Z</dcterms:modified>
  <cp:category/>
  <cp:version/>
  <cp:contentType/>
  <cp:contentStatus/>
</cp:coreProperties>
</file>